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ris New\ביג בן\"/>
    </mc:Choice>
  </mc:AlternateContent>
  <bookViews>
    <workbookView xWindow="0" yWindow="0" windowWidth="28800" windowHeight="12360" activeTab="1"/>
  </bookViews>
  <sheets>
    <sheet name="תשלומי כיתה" sheetId="4" r:id="rId1"/>
    <sheet name="תשלומי גן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4" l="1"/>
  <c r="J36" i="4"/>
  <c r="L36" i="4" s="1"/>
  <c r="A36" i="4"/>
  <c r="J35" i="4"/>
  <c r="L35" i="4" s="1"/>
  <c r="A35" i="4"/>
  <c r="J34" i="4"/>
  <c r="L34" i="4" s="1"/>
  <c r="A34" i="4"/>
  <c r="J33" i="4"/>
  <c r="L33" i="4" s="1"/>
  <c r="A33" i="4"/>
  <c r="L32" i="4"/>
  <c r="J32" i="4"/>
  <c r="A32" i="4"/>
  <c r="J31" i="4"/>
  <c r="L31" i="4" s="1"/>
  <c r="A31" i="4"/>
  <c r="J30" i="4"/>
  <c r="L30" i="4" s="1"/>
  <c r="A30" i="4"/>
  <c r="J29" i="4"/>
  <c r="L29" i="4" s="1"/>
  <c r="A29" i="4"/>
  <c r="J28" i="4"/>
  <c r="L28" i="4" s="1"/>
  <c r="A28" i="4"/>
  <c r="J27" i="4"/>
  <c r="L27" i="4" s="1"/>
  <c r="A27" i="4"/>
  <c r="J26" i="4"/>
  <c r="L26" i="4" s="1"/>
  <c r="A26" i="4"/>
  <c r="J25" i="4"/>
  <c r="L25" i="4" s="1"/>
  <c r="A25" i="4"/>
  <c r="J24" i="4"/>
  <c r="L24" i="4" s="1"/>
  <c r="A24" i="4"/>
  <c r="J23" i="4"/>
  <c r="L23" i="4" s="1"/>
  <c r="A23" i="4"/>
  <c r="J22" i="4"/>
  <c r="L22" i="4" s="1"/>
  <c r="A22" i="4"/>
  <c r="J21" i="4"/>
  <c r="L21" i="4" s="1"/>
  <c r="A21" i="4"/>
  <c r="L20" i="4"/>
  <c r="J20" i="4"/>
  <c r="A20" i="4"/>
  <c r="P19" i="4"/>
  <c r="O19" i="4"/>
  <c r="O24" i="4" s="1"/>
  <c r="L19" i="4"/>
  <c r="J19" i="4"/>
  <c r="A19" i="4"/>
  <c r="L18" i="4"/>
  <c r="J18" i="4"/>
  <c r="A18" i="4"/>
  <c r="J17" i="4"/>
  <c r="L17" i="4" s="1"/>
  <c r="A17" i="4"/>
  <c r="J16" i="4"/>
  <c r="L16" i="4" s="1"/>
  <c r="A16" i="4"/>
  <c r="J15" i="4"/>
  <c r="L15" i="4" s="1"/>
  <c r="A15" i="4"/>
  <c r="J14" i="4"/>
  <c r="L14" i="4" s="1"/>
  <c r="A14" i="4"/>
  <c r="J13" i="4"/>
  <c r="L13" i="4" s="1"/>
  <c r="A13" i="4"/>
  <c r="J12" i="4"/>
  <c r="L12" i="4" s="1"/>
  <c r="A12" i="4"/>
  <c r="J11" i="4"/>
  <c r="L11" i="4" s="1"/>
  <c r="A11" i="4"/>
  <c r="J10" i="4"/>
  <c r="L10" i="4" s="1"/>
  <c r="A10" i="4"/>
  <c r="J9" i="4"/>
  <c r="L9" i="4" s="1"/>
  <c r="A9" i="4"/>
  <c r="J8" i="4"/>
  <c r="L8" i="4" s="1"/>
  <c r="A8" i="4"/>
  <c r="J7" i="4"/>
  <c r="L7" i="4" s="1"/>
  <c r="A7" i="4"/>
  <c r="J6" i="4"/>
  <c r="L6" i="4" s="1"/>
  <c r="A6" i="4"/>
  <c r="J5" i="4"/>
  <c r="L5" i="4" s="1"/>
  <c r="A5" i="4"/>
  <c r="J4" i="4"/>
  <c r="L4" i="4" s="1"/>
  <c r="A4" i="4"/>
  <c r="J3" i="4"/>
  <c r="L3" i="4" s="1"/>
  <c r="A3" i="4"/>
  <c r="J2" i="4"/>
  <c r="A2" i="4"/>
  <c r="P19" i="2"/>
  <c r="O26" i="2" s="1"/>
  <c r="O19" i="2"/>
  <c r="O24" i="2" s="1"/>
  <c r="J36" i="2"/>
  <c r="L36" i="2" s="1"/>
  <c r="A36" i="2"/>
  <c r="J35" i="2"/>
  <c r="L35" i="2" s="1"/>
  <c r="A35" i="2"/>
  <c r="J34" i="2"/>
  <c r="L34" i="2" s="1"/>
  <c r="A34" i="2"/>
  <c r="J33" i="2"/>
  <c r="L33" i="2" s="1"/>
  <c r="A33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" i="2"/>
  <c r="A4" i="2"/>
  <c r="A5" i="2"/>
  <c r="A6" i="2"/>
  <c r="A7" i="2"/>
  <c r="A2" i="2"/>
  <c r="J37" i="4" l="1"/>
  <c r="B37" i="4"/>
  <c r="O23" i="4" s="1"/>
  <c r="O29" i="4" s="1"/>
  <c r="Q10" i="4"/>
  <c r="O25" i="4"/>
  <c r="R15" i="4"/>
  <c r="Q5" i="4"/>
  <c r="R18" i="4"/>
  <c r="Q14" i="4"/>
  <c r="L2" i="4"/>
  <c r="L37" i="4" s="1"/>
  <c r="O26" i="4"/>
  <c r="B37" i="2"/>
  <c r="Q9" i="4" l="1"/>
  <c r="Q18" i="4"/>
  <c r="R13" i="4"/>
  <c r="R8" i="4"/>
  <c r="R17" i="4"/>
  <c r="R12" i="4"/>
  <c r="Q4" i="4"/>
  <c r="R16" i="4"/>
  <c r="O28" i="4"/>
  <c r="Q8" i="4"/>
  <c r="Q3" i="4"/>
  <c r="Q13" i="4"/>
  <c r="Q12" i="4"/>
  <c r="S12" i="4" s="1"/>
  <c r="R6" i="4"/>
  <c r="Q7" i="4"/>
  <c r="Q17" i="4"/>
  <c r="S17" i="4" s="1"/>
  <c r="Q16" i="4"/>
  <c r="R10" i="4"/>
  <c r="Q11" i="4"/>
  <c r="S10" i="4"/>
  <c r="R3" i="4"/>
  <c r="S3" i="4" s="1"/>
  <c r="R5" i="4"/>
  <c r="S5" i="4" s="1"/>
  <c r="R7" i="4"/>
  <c r="R19" i="4" s="1"/>
  <c r="R14" i="4"/>
  <c r="S14" i="4" s="1"/>
  <c r="Q15" i="4"/>
  <c r="S15" i="4" s="1"/>
  <c r="Q6" i="4"/>
  <c r="S6" i="4" s="1"/>
  <c r="R9" i="4"/>
  <c r="S9" i="4" s="1"/>
  <c r="R11" i="4"/>
  <c r="R4" i="4"/>
  <c r="S8" i="4"/>
  <c r="S18" i="4"/>
  <c r="S13" i="4"/>
  <c r="O23" i="2"/>
  <c r="S4" i="4" l="1"/>
  <c r="S16" i="4"/>
  <c r="S7" i="4"/>
  <c r="Q19" i="4"/>
  <c r="S11" i="4"/>
  <c r="S19" i="4"/>
  <c r="O29" i="2"/>
  <c r="R10" i="2"/>
  <c r="R18" i="2"/>
  <c r="Q10" i="2"/>
  <c r="Q18" i="2"/>
  <c r="R17" i="2"/>
  <c r="O28" i="2"/>
  <c r="R11" i="2"/>
  <c r="R3" i="2"/>
  <c r="Q11" i="2"/>
  <c r="Q3" i="2"/>
  <c r="R9" i="2"/>
  <c r="R4" i="2"/>
  <c r="R12" i="2"/>
  <c r="Q4" i="2"/>
  <c r="Q12" i="2"/>
  <c r="R5" i="2"/>
  <c r="R13" i="2"/>
  <c r="Q5" i="2"/>
  <c r="Q13" i="2"/>
  <c r="Q9" i="2"/>
  <c r="R6" i="2"/>
  <c r="R14" i="2"/>
  <c r="Q6" i="2"/>
  <c r="Q14" i="2"/>
  <c r="Q17" i="2"/>
  <c r="R7" i="2"/>
  <c r="R15" i="2"/>
  <c r="Q7" i="2"/>
  <c r="Q15" i="2"/>
  <c r="Q16" i="2"/>
  <c r="R8" i="2"/>
  <c r="R16" i="2"/>
  <c r="Q8" i="2"/>
  <c r="O25" i="2"/>
  <c r="S15" i="2" l="1"/>
  <c r="S7" i="2"/>
  <c r="S9" i="2"/>
  <c r="S18" i="2"/>
  <c r="S6" i="2"/>
  <c r="S4" i="2"/>
  <c r="S10" i="2"/>
  <c r="S16" i="2"/>
  <c r="S12" i="2"/>
  <c r="S3" i="2"/>
  <c r="Q19" i="2"/>
  <c r="S8" i="2"/>
  <c r="S17" i="2"/>
  <c r="S13" i="2"/>
  <c r="S11" i="2"/>
  <c r="S14" i="2"/>
  <c r="S5" i="2"/>
  <c r="R19" i="2"/>
  <c r="S19" i="2" l="1"/>
  <c r="K37" i="2" l="1"/>
  <c r="J3" i="2"/>
  <c r="L3" i="2" s="1"/>
  <c r="J4" i="2"/>
  <c r="L4" i="2" s="1"/>
  <c r="J5" i="2"/>
  <c r="L5" i="2" s="1"/>
  <c r="J6" i="2"/>
  <c r="L6" i="2" s="1"/>
  <c r="J7" i="2"/>
  <c r="L7" i="2" s="1"/>
  <c r="J8" i="2"/>
  <c r="L8" i="2" s="1"/>
  <c r="J9" i="2"/>
  <c r="L9" i="2" s="1"/>
  <c r="J10" i="2"/>
  <c r="L10" i="2" s="1"/>
  <c r="J11" i="2"/>
  <c r="L11" i="2" s="1"/>
  <c r="J12" i="2"/>
  <c r="L12" i="2" s="1"/>
  <c r="J13" i="2"/>
  <c r="L13" i="2"/>
  <c r="J14" i="2"/>
  <c r="L14" i="2" s="1"/>
  <c r="J15" i="2"/>
  <c r="L15" i="2" s="1"/>
  <c r="J16" i="2"/>
  <c r="L16" i="2" s="1"/>
  <c r="J17" i="2"/>
  <c r="L17" i="2" s="1"/>
  <c r="J18" i="2"/>
  <c r="L18" i="2" s="1"/>
  <c r="J19" i="2"/>
  <c r="L19" i="2" s="1"/>
  <c r="J20" i="2"/>
  <c r="L20" i="2" s="1"/>
  <c r="J21" i="2"/>
  <c r="L21" i="2" s="1"/>
  <c r="J22" i="2"/>
  <c r="L22" i="2" s="1"/>
  <c r="J23" i="2"/>
  <c r="L23" i="2" s="1"/>
  <c r="J24" i="2"/>
  <c r="L24" i="2" s="1"/>
  <c r="J25" i="2"/>
  <c r="L25" i="2" s="1"/>
  <c r="J26" i="2"/>
  <c r="L26" i="2" s="1"/>
  <c r="J27" i="2"/>
  <c r="L27" i="2" s="1"/>
  <c r="J28" i="2"/>
  <c r="L28" i="2" s="1"/>
  <c r="J29" i="2"/>
  <c r="L29" i="2" s="1"/>
  <c r="J30" i="2"/>
  <c r="L30" i="2" s="1"/>
  <c r="J31" i="2"/>
  <c r="L31" i="2" s="1"/>
  <c r="J32" i="2"/>
  <c r="L32" i="2" s="1"/>
  <c r="J2" i="2"/>
  <c r="L2" i="2" s="1"/>
  <c r="L37" i="2" l="1"/>
  <c r="J37" i="2"/>
</calcChain>
</file>

<file path=xl/sharedStrings.xml><?xml version="1.0" encoding="utf-8"?>
<sst xmlns="http://schemas.openxmlformats.org/spreadsheetml/2006/main" count="154" uniqueCount="56">
  <si>
    <t>שם הילד/ה</t>
  </si>
  <si>
    <t>שם ההורה 1</t>
  </si>
  <si>
    <t>טלפון הורה 1</t>
  </si>
  <si>
    <t>שם הורה 2</t>
  </si>
  <si>
    <t>טלפון הורה 2</t>
  </si>
  <si>
    <t>חודשי תשלום</t>
  </si>
  <si>
    <t>סהכ ועד שנתי</t>
  </si>
  <si>
    <t>שולם</t>
  </si>
  <si>
    <t>מסיבת סוף שנה</t>
  </si>
  <si>
    <t>סך הכל</t>
  </si>
  <si>
    <t>סעיף הוצאה</t>
  </si>
  <si>
    <t>מתנות לילדים - ראש השנה</t>
  </si>
  <si>
    <t>מתנות לילדים - חנוכה</t>
  </si>
  <si>
    <t>מתנות לילדים - יום הולדת</t>
  </si>
  <si>
    <t>מתנות לילדים - פורים</t>
  </si>
  <si>
    <t>מתנות לילדים - פסח</t>
  </si>
  <si>
    <t>מתנות לילדים - לג בעומר</t>
  </si>
  <si>
    <t>מתנות לילדים - שבועות</t>
  </si>
  <si>
    <t>מתנות לילדים - סוף שנה</t>
  </si>
  <si>
    <t>מתנות לילדים - טו בשבט</t>
  </si>
  <si>
    <t>יום הולדת - כיבוד</t>
  </si>
  <si>
    <t>מתנות לילדים - עצמאות</t>
  </si>
  <si>
    <t>מתנות לגננת / צוות - ראש השנה</t>
  </si>
  <si>
    <t>מתנות לגננת / צוות - פסח</t>
  </si>
  <si>
    <t>מתנות לגננת / צוות - סוף שנה</t>
  </si>
  <si>
    <t>מתנות לגננת / צוות - יום הולדת</t>
  </si>
  <si>
    <t>בלתי צפוי</t>
  </si>
  <si>
    <t>יתרה</t>
  </si>
  <si>
    <t>הוצאה בפועל</t>
  </si>
  <si>
    <t>סה"כ ילדים רשומים בגן</t>
  </si>
  <si>
    <t>סכום  לחודש</t>
  </si>
  <si>
    <t>תשלום שנתי נדרש לילד</t>
  </si>
  <si>
    <t>עלות לילד - הערכה</t>
  </si>
  <si>
    <t>הוצאה לילד - בפועל</t>
  </si>
  <si>
    <t>סה"כ דמי ועד - הערכה</t>
  </si>
  <si>
    <t>הוצ' לשנה - הערכה</t>
  </si>
  <si>
    <t>ממוצע חודשי נדרש לילד</t>
  </si>
  <si>
    <t>ממוצע חודשי בפועל</t>
  </si>
  <si>
    <t>דוגמה  (לשכתוב)</t>
  </si>
  <si>
    <t>סה"כ הוצאה לילד בפועל</t>
  </si>
  <si>
    <t>איך לעבוד עם הטבלה?</t>
  </si>
  <si>
    <r>
      <t xml:space="preserve">רשמו בטור C את שמות הילדים (ורצוי גם את פרטי ההורים). </t>
    </r>
    <r>
      <rPr>
        <b/>
        <sz val="12"/>
        <color theme="1"/>
        <rFont val="Arial"/>
        <family val="2"/>
        <charset val="177"/>
        <scheme val="minor"/>
      </rPr>
      <t>רישום של כל ילד סופר את מספר הילדים בגן</t>
    </r>
  </si>
  <si>
    <t>השתמשו רק בתאים הכתובים בשחור.</t>
  </si>
  <si>
    <t>אחרי שאתם יודעים כמה כסף בערך נדרש לחודש - כיתבו זאת בטור H.</t>
  </si>
  <si>
    <t>בטור I כתבו כמה חודשים ילד בגן (אולי ילד עזב או הצטרף במהלך השנה, אז יהיה המספר נמוך יותר)..</t>
  </si>
  <si>
    <t>בשלב ראשון - כיתבו כמה כסף לדעתכם דרוש לכל אירוע (בטור O). כמובן שאתם לא חייבים להשתמש בכל אירוע. בשורה בלתי צפוי הוסיפו עוד כ-10%.</t>
  </si>
  <si>
    <t>בטור P כתבו כמה כסף באמת נדרש לכל אירוע. כמובן, שבמידה שאתם רואים שחרגתם מהתקציב השנתי - וותרו על מתנה לאירוע מסויים ולהיפך.</t>
  </si>
  <si>
    <t>הערה: אנשי הצוות נספרו יחד עם כל הילדים כדי לאפשר חופש להזזת סכומים בין סעיפי התקציב</t>
  </si>
  <si>
    <t>בסוף השנה אתם אמורים להיות מאוזנים. אם נשאר לכם כסף בסעיף "בלתי צפוי) - הגדילו את המתנות לסוף שנה או ארגנו פעילות מיוחדת.</t>
  </si>
  <si>
    <t>בסוף השנה אתם אמורים להיות מאוזנים. אם נשאר לכם כסף בסעיף "בלתי צפוי" - הגדילו את המתנות לסוף שנה או ארגנו פעילות מיוחדת.</t>
  </si>
  <si>
    <t>בשלב ראשון - כיתבו כמה כסף לדעתכם דרוש לכל סעיף (בטור O). כמובן שאתם לא חייבים להשתמש בכל סעיף בשורה בלתי צפוי הוסיפו עוד כ-10%.</t>
  </si>
  <si>
    <t>טיול שנתי</t>
  </si>
  <si>
    <t>מתנות למורים - פסח</t>
  </si>
  <si>
    <t>מתנות למורים - יום הולדת</t>
  </si>
  <si>
    <t>מתנות למורים - סוף שנה</t>
  </si>
  <si>
    <t>סה"כ ילדים רשומים בכיתה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</si>
</sst>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₪&quot;\ #,##0;[Red]&quot;₪&quot;\ \-#,##0"/>
    <numFmt numFmtId="8" formatCode="&quot;₪&quot;\ #,##0.00;[Red]&quot;₪&quot;\ \-#,##0.00"/>
    <numFmt numFmtId="168" formatCode="#,##0_ ;[Red]\-#,##0\ "/>
  </numFmts>
  <fonts count="21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b/>
      <sz val="12"/>
      <color rgb="FF9C0006"/>
      <name val="Arial"/>
      <family val="2"/>
      <scheme val="minor"/>
    </font>
    <font>
      <b/>
      <sz val="12"/>
      <color rgb="FF0061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sz val="10"/>
      <color rgb="FF9C0006"/>
      <name val="Arial"/>
      <family val="2"/>
      <charset val="177"/>
      <scheme val="minor"/>
    </font>
    <font>
      <sz val="10"/>
      <color rgb="FF006100"/>
      <name val="Arial"/>
      <family val="2"/>
      <charset val="177"/>
      <scheme val="minor"/>
    </font>
    <font>
      <sz val="10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2"/>
      <color theme="1"/>
      <name val="Arial"/>
      <family val="2"/>
      <charset val="177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44">
    <xf numFmtId="0" fontId="0" fillId="0" borderId="0" xfId="0"/>
    <xf numFmtId="0" fontId="5" fillId="0" borderId="0" xfId="0" applyFont="1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Protection="1">
      <protection hidden="1"/>
    </xf>
    <xf numFmtId="0" fontId="6" fillId="0" borderId="0" xfId="0" applyFont="1"/>
    <xf numFmtId="0" fontId="9" fillId="0" borderId="0" xfId="0" applyFont="1" applyProtection="1">
      <protection locked="0"/>
    </xf>
    <xf numFmtId="6" fontId="5" fillId="0" borderId="0" xfId="0" applyNumberFormat="1" applyFont="1" applyProtection="1">
      <protection hidden="1"/>
    </xf>
    <xf numFmtId="6" fontId="6" fillId="0" borderId="0" xfId="0" applyNumberFormat="1" applyFont="1" applyProtection="1">
      <protection hidden="1"/>
    </xf>
    <xf numFmtId="0" fontId="12" fillId="0" borderId="0" xfId="0" applyFont="1"/>
    <xf numFmtId="0" fontId="12" fillId="0" borderId="0" xfId="0" applyFont="1" applyProtection="1">
      <protection locked="0"/>
    </xf>
    <xf numFmtId="168" fontId="16" fillId="5" borderId="1" xfId="4" applyNumberFormat="1" applyFont="1" applyProtection="1">
      <protection hidden="1"/>
    </xf>
    <xf numFmtId="0" fontId="9" fillId="0" borderId="2" xfId="0" applyFont="1" applyBorder="1" applyProtection="1">
      <protection locked="0"/>
    </xf>
    <xf numFmtId="0" fontId="17" fillId="0" borderId="2" xfId="0" applyFont="1" applyBorder="1" applyProtection="1">
      <protection locked="0"/>
    </xf>
    <xf numFmtId="6" fontId="17" fillId="6" borderId="2" xfId="0" applyNumberFormat="1" applyFont="1" applyFill="1" applyBorder="1" applyProtection="1">
      <protection hidden="1"/>
    </xf>
    <xf numFmtId="6" fontId="18" fillId="6" borderId="0" xfId="0" applyNumberFormat="1" applyFont="1" applyFill="1" applyProtection="1">
      <protection hidden="1"/>
    </xf>
    <xf numFmtId="0" fontId="17" fillId="0" borderId="0" xfId="0" applyFont="1" applyProtection="1">
      <protection locked="0"/>
    </xf>
    <xf numFmtId="6" fontId="17" fillId="0" borderId="0" xfId="0" applyNumberFormat="1" applyFont="1" applyProtection="1">
      <protection hidden="1"/>
    </xf>
    <xf numFmtId="168" fontId="19" fillId="5" borderId="1" xfId="4" applyNumberFormat="1" applyFont="1" applyProtection="1">
      <protection hidden="1"/>
    </xf>
    <xf numFmtId="8" fontId="12" fillId="0" borderId="0" xfId="0" applyNumberFormat="1" applyFont="1"/>
    <xf numFmtId="6" fontId="7" fillId="3" borderId="0" xfId="2" applyNumberFormat="1" applyFont="1" applyProtection="1">
      <protection hidden="1"/>
    </xf>
    <xf numFmtId="6" fontId="8" fillId="0" borderId="0" xfId="1" applyNumberFormat="1" applyFont="1" applyFill="1" applyProtection="1">
      <protection locked="0"/>
    </xf>
    <xf numFmtId="6" fontId="10" fillId="4" borderId="0" xfId="3" applyNumberFormat="1" applyFont="1" applyProtection="1">
      <protection hidden="1"/>
    </xf>
    <xf numFmtId="6" fontId="13" fillId="3" borderId="0" xfId="2" applyNumberFormat="1" applyFont="1" applyProtection="1">
      <protection hidden="1"/>
    </xf>
    <xf numFmtId="6" fontId="14" fillId="0" borderId="0" xfId="1" applyNumberFormat="1" applyFont="1" applyFill="1" applyProtection="1">
      <protection locked="0"/>
    </xf>
    <xf numFmtId="6" fontId="15" fillId="4" borderId="0" xfId="3" applyNumberFormat="1" applyFont="1" applyProtection="1">
      <protection hidden="1"/>
    </xf>
    <xf numFmtId="6" fontId="8" fillId="0" borderId="0" xfId="1" applyNumberFormat="1" applyFont="1" applyFill="1" applyProtection="1">
      <protection hidden="1"/>
    </xf>
    <xf numFmtId="6" fontId="5" fillId="0" borderId="0" xfId="0" applyNumberFormat="1" applyFont="1" applyFill="1" applyProtection="1">
      <protection locked="0"/>
    </xf>
    <xf numFmtId="6" fontId="11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6" fontId="9" fillId="0" borderId="3" xfId="0" applyNumberFormat="1" applyFont="1" applyBorder="1" applyAlignment="1" applyProtection="1">
      <alignment horizontal="center" wrapText="1"/>
      <protection locked="0"/>
    </xf>
    <xf numFmtId="6" fontId="9" fillId="0" borderId="4" xfId="0" applyNumberFormat="1" applyFont="1" applyBorder="1" applyAlignment="1" applyProtection="1">
      <alignment horizontal="center" wrapText="1"/>
      <protection locked="0"/>
    </xf>
    <xf numFmtId="6" fontId="17" fillId="0" borderId="2" xfId="0" applyNumberFormat="1" applyFont="1" applyBorder="1" applyProtection="1">
      <protection locked="0"/>
    </xf>
    <xf numFmtId="6" fontId="9" fillId="0" borderId="2" xfId="0" applyNumberFormat="1" applyFont="1" applyBorder="1" applyProtection="1">
      <protection locked="0"/>
    </xf>
    <xf numFmtId="6" fontId="18" fillId="7" borderId="0" xfId="1" applyNumberFormat="1" applyFont="1" applyFill="1" applyProtection="1">
      <protection hidden="1"/>
    </xf>
    <xf numFmtId="6" fontId="18" fillId="8" borderId="0" xfId="1" applyNumberFormat="1" applyFont="1" applyFill="1" applyProtection="1">
      <protection hidden="1"/>
    </xf>
    <xf numFmtId="6" fontId="18" fillId="8" borderId="0" xfId="0" applyNumberFormat="1" applyFont="1" applyFill="1" applyProtection="1">
      <protection hidden="1"/>
    </xf>
    <xf numFmtId="6" fontId="18" fillId="9" borderId="0" xfId="1" applyNumberFormat="1" applyFont="1" applyFill="1" applyProtection="1">
      <protection hidden="1"/>
    </xf>
    <xf numFmtId="8" fontId="12" fillId="10" borderId="0" xfId="0" applyNumberFormat="1" applyFont="1" applyFill="1"/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center"/>
      <protection locked="0"/>
    </xf>
    <xf numFmtId="6" fontId="6" fillId="0" borderId="0" xfId="0" applyNumberFormat="1" applyFont="1" applyFill="1" applyProtection="1">
      <protection locked="0"/>
    </xf>
    <xf numFmtId="6" fontId="10" fillId="0" borderId="0" xfId="0" applyNumberFormat="1" applyFont="1" applyProtection="1">
      <protection hidden="1"/>
    </xf>
  </cellXfs>
  <cellStyles count="5">
    <cellStyle name="Normal" xfId="0" builtinId="0"/>
    <cellStyle name="טוב" xfId="1" builtinId="26"/>
    <cellStyle name="ניטראלי" xfId="3" builtinId="28"/>
    <cellStyle name="קלט" xfId="4" builtinId="20"/>
    <cellStyle name="רע" xfId="2" builtinId="27"/>
  </cellStyles>
  <dxfs count="0"/>
  <tableStyles count="0" defaultTableStyle="TableStyleMedium2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rightToLeft="1" topLeftCell="B1" workbookViewId="0">
      <pane xSplit="1" ySplit="1" topLeftCell="C8" activePane="bottomRight" state="frozen"/>
      <selection activeCell="B1" sqref="B1"/>
      <selection pane="topRight" activeCell="C1" sqref="C1"/>
      <selection pane="bottomLeft" activeCell="B2" sqref="B2"/>
      <selection pane="bottomRight" activeCell="F24" sqref="F24"/>
    </sheetView>
  </sheetViews>
  <sheetFormatPr defaultRowHeight="15" x14ac:dyDescent="0.2"/>
  <cols>
    <col min="1" max="1" width="2.25" style="1" hidden="1" customWidth="1"/>
    <col min="2" max="2" width="3.875" style="2" bestFit="1" customWidth="1"/>
    <col min="3" max="3" width="9.5" style="2" bestFit="1" customWidth="1"/>
    <col min="4" max="5" width="11" style="2" bestFit="1" customWidth="1"/>
    <col min="6" max="6" width="9.75" style="2" bestFit="1" customWidth="1"/>
    <col min="7" max="7" width="11" style="2" bestFit="1" customWidth="1"/>
    <col min="8" max="8" width="12.5" style="2" bestFit="1" customWidth="1"/>
    <col min="9" max="9" width="12.125" style="2" bestFit="1" customWidth="1"/>
    <col min="10" max="10" width="11.625" style="7" bestFit="1" customWidth="1"/>
    <col min="11" max="11" width="9.375" style="27" bestFit="1" customWidth="1"/>
    <col min="12" max="12" width="12.125" style="28" customWidth="1"/>
    <col min="13" max="13" width="9" style="2"/>
    <col min="14" max="14" width="26.125" style="1" bestFit="1" customWidth="1"/>
    <col min="15" max="16" width="11.5" style="1" customWidth="1"/>
    <col min="17" max="17" width="9" style="1"/>
    <col min="18" max="18" width="11.625" style="1" bestFit="1" customWidth="1"/>
    <col min="19" max="16384" width="9" style="1"/>
  </cols>
  <sheetData>
    <row r="1" spans="1:19" s="5" customFormat="1" ht="15.75" x14ac:dyDescent="0.25">
      <c r="A1" s="4"/>
      <c r="B1" s="3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30</v>
      </c>
      <c r="I1" s="3" t="s">
        <v>5</v>
      </c>
      <c r="J1" s="20" t="s">
        <v>6</v>
      </c>
      <c r="K1" s="21" t="s">
        <v>7</v>
      </c>
      <c r="L1" s="22" t="s">
        <v>27</v>
      </c>
      <c r="M1" s="3"/>
      <c r="N1" s="12" t="s">
        <v>10</v>
      </c>
      <c r="O1" s="30" t="s">
        <v>32</v>
      </c>
      <c r="P1" s="30" t="s">
        <v>33</v>
      </c>
      <c r="Q1" s="30" t="s">
        <v>35</v>
      </c>
      <c r="R1" s="33" t="s">
        <v>28</v>
      </c>
      <c r="S1" s="33" t="s">
        <v>27</v>
      </c>
    </row>
    <row r="2" spans="1:19" s="9" customFormat="1" ht="12.75" x14ac:dyDescent="0.2">
      <c r="A2" s="29">
        <f>IF(C2&gt;0,1,0)</f>
        <v>1</v>
      </c>
      <c r="B2" s="10">
        <v>1</v>
      </c>
      <c r="C2" s="10" t="s">
        <v>38</v>
      </c>
      <c r="D2" s="10"/>
      <c r="E2" s="10"/>
      <c r="F2" s="10"/>
      <c r="G2" s="10"/>
      <c r="H2" s="10">
        <v>10</v>
      </c>
      <c r="I2" s="10">
        <v>10</v>
      </c>
      <c r="J2" s="23">
        <f>H2*I2</f>
        <v>100</v>
      </c>
      <c r="K2" s="24">
        <v>150</v>
      </c>
      <c r="L2" s="25">
        <f>J2-K2</f>
        <v>-50</v>
      </c>
      <c r="M2" s="10"/>
      <c r="N2" s="12"/>
      <c r="O2" s="31"/>
      <c r="P2" s="31"/>
      <c r="Q2" s="31"/>
      <c r="R2" s="33"/>
      <c r="S2" s="33"/>
    </row>
    <row r="3" spans="1:19" s="9" customFormat="1" ht="12.75" x14ac:dyDescent="0.2">
      <c r="A3" s="29">
        <f t="shared" ref="A3:A36" si="0">IF(C3&gt;0,1,0)</f>
        <v>1</v>
      </c>
      <c r="B3" s="10">
        <v>2</v>
      </c>
      <c r="C3" s="10" t="s">
        <v>38</v>
      </c>
      <c r="D3" s="10"/>
      <c r="E3" s="10"/>
      <c r="F3" s="10"/>
      <c r="G3" s="10"/>
      <c r="H3" s="10">
        <v>10</v>
      </c>
      <c r="I3" s="10">
        <v>10</v>
      </c>
      <c r="J3" s="23">
        <f t="shared" ref="J3:J36" si="1">H3*I3</f>
        <v>100</v>
      </c>
      <c r="K3" s="24">
        <v>75</v>
      </c>
      <c r="L3" s="25">
        <f t="shared" ref="L3:L36" si="2">J3-K3</f>
        <v>25</v>
      </c>
      <c r="M3" s="10"/>
      <c r="N3" s="13" t="s">
        <v>13</v>
      </c>
      <c r="O3" s="32">
        <v>50</v>
      </c>
      <c r="P3" s="32">
        <v>60</v>
      </c>
      <c r="Q3" s="14">
        <f>O3*$O$23</f>
        <v>1500</v>
      </c>
      <c r="R3" s="14">
        <f>P3*$O$23</f>
        <v>1800</v>
      </c>
      <c r="S3" s="14">
        <f>Q3-R3</f>
        <v>-300</v>
      </c>
    </row>
    <row r="4" spans="1:19" s="9" customFormat="1" ht="12.75" x14ac:dyDescent="0.2">
      <c r="A4" s="29">
        <f t="shared" si="0"/>
        <v>1</v>
      </c>
      <c r="B4" s="10">
        <v>3</v>
      </c>
      <c r="C4" s="10" t="s">
        <v>38</v>
      </c>
      <c r="D4" s="10"/>
      <c r="E4" s="10"/>
      <c r="F4" s="10"/>
      <c r="G4" s="10"/>
      <c r="H4" s="10">
        <v>10</v>
      </c>
      <c r="I4" s="10">
        <v>5</v>
      </c>
      <c r="J4" s="23">
        <f t="shared" si="1"/>
        <v>50</v>
      </c>
      <c r="K4" s="24">
        <v>100</v>
      </c>
      <c r="L4" s="25">
        <f t="shared" si="2"/>
        <v>-50</v>
      </c>
      <c r="M4" s="10"/>
      <c r="N4" s="13" t="s">
        <v>11</v>
      </c>
      <c r="O4" s="32">
        <v>20</v>
      </c>
      <c r="P4" s="32"/>
      <c r="Q4" s="14">
        <f t="shared" ref="Q4:R18" si="3">O4*$O$23</f>
        <v>600</v>
      </c>
      <c r="R4" s="14">
        <f t="shared" si="3"/>
        <v>0</v>
      </c>
      <c r="S4" s="14">
        <f t="shared" ref="S4:S18" si="4">Q4-R4</f>
        <v>600</v>
      </c>
    </row>
    <row r="5" spans="1:19" s="9" customFormat="1" ht="12.75" x14ac:dyDescent="0.2">
      <c r="A5" s="29">
        <f t="shared" si="0"/>
        <v>1</v>
      </c>
      <c r="B5" s="10">
        <v>4</v>
      </c>
      <c r="C5" s="10" t="s">
        <v>38</v>
      </c>
      <c r="D5" s="10"/>
      <c r="E5" s="10"/>
      <c r="F5" s="10"/>
      <c r="G5" s="10"/>
      <c r="H5" s="10">
        <v>10</v>
      </c>
      <c r="I5" s="10">
        <v>10</v>
      </c>
      <c r="J5" s="23">
        <f t="shared" si="1"/>
        <v>100</v>
      </c>
      <c r="K5" s="24">
        <v>100</v>
      </c>
      <c r="L5" s="25">
        <f t="shared" si="2"/>
        <v>0</v>
      </c>
      <c r="M5" s="10"/>
      <c r="N5" s="13" t="s">
        <v>12</v>
      </c>
      <c r="O5" s="32">
        <v>10</v>
      </c>
      <c r="P5" s="32">
        <v>15</v>
      </c>
      <c r="Q5" s="14">
        <f t="shared" si="3"/>
        <v>300</v>
      </c>
      <c r="R5" s="14">
        <f t="shared" si="3"/>
        <v>450</v>
      </c>
      <c r="S5" s="14">
        <f t="shared" si="4"/>
        <v>-150</v>
      </c>
    </row>
    <row r="6" spans="1:19" s="9" customFormat="1" ht="12.75" x14ac:dyDescent="0.2">
      <c r="A6" s="29">
        <f t="shared" si="0"/>
        <v>1</v>
      </c>
      <c r="B6" s="10">
        <v>5</v>
      </c>
      <c r="C6" s="10" t="s">
        <v>38</v>
      </c>
      <c r="D6" s="10"/>
      <c r="E6" s="10"/>
      <c r="F6" s="10"/>
      <c r="G6" s="10"/>
      <c r="H6" s="10">
        <v>10</v>
      </c>
      <c r="I6" s="10">
        <v>10</v>
      </c>
      <c r="J6" s="23">
        <f t="shared" si="1"/>
        <v>100</v>
      </c>
      <c r="K6" s="24">
        <v>100</v>
      </c>
      <c r="L6" s="25">
        <f t="shared" si="2"/>
        <v>0</v>
      </c>
      <c r="M6" s="10"/>
      <c r="N6" s="13" t="s">
        <v>19</v>
      </c>
      <c r="O6" s="32"/>
      <c r="P6" s="32"/>
      <c r="Q6" s="14">
        <f t="shared" si="3"/>
        <v>0</v>
      </c>
      <c r="R6" s="14">
        <f t="shared" si="3"/>
        <v>0</v>
      </c>
      <c r="S6" s="14">
        <f t="shared" si="4"/>
        <v>0</v>
      </c>
    </row>
    <row r="7" spans="1:19" s="9" customFormat="1" ht="12.75" x14ac:dyDescent="0.2">
      <c r="A7" s="29">
        <f t="shared" si="0"/>
        <v>1</v>
      </c>
      <c r="B7" s="10">
        <v>6</v>
      </c>
      <c r="C7" s="10" t="s">
        <v>38</v>
      </c>
      <c r="D7" s="10"/>
      <c r="E7" s="10"/>
      <c r="F7" s="10"/>
      <c r="G7" s="10"/>
      <c r="H7" s="10">
        <v>10</v>
      </c>
      <c r="I7" s="10">
        <v>10</v>
      </c>
      <c r="J7" s="23">
        <f t="shared" si="1"/>
        <v>100</v>
      </c>
      <c r="K7" s="24">
        <v>100</v>
      </c>
      <c r="L7" s="25">
        <f t="shared" si="2"/>
        <v>0</v>
      </c>
      <c r="M7" s="10"/>
      <c r="N7" s="13" t="s">
        <v>14</v>
      </c>
      <c r="O7" s="32">
        <v>20</v>
      </c>
      <c r="P7" s="32"/>
      <c r="Q7" s="14">
        <f t="shared" si="3"/>
        <v>600</v>
      </c>
      <c r="R7" s="14">
        <f t="shared" si="3"/>
        <v>0</v>
      </c>
      <c r="S7" s="14">
        <f t="shared" si="4"/>
        <v>600</v>
      </c>
    </row>
    <row r="8" spans="1:19" s="9" customFormat="1" ht="12.75" x14ac:dyDescent="0.2">
      <c r="A8" s="29">
        <f t="shared" si="0"/>
        <v>1</v>
      </c>
      <c r="B8" s="10">
        <v>7</v>
      </c>
      <c r="C8" s="10" t="s">
        <v>38</v>
      </c>
      <c r="D8" s="10"/>
      <c r="E8" s="10"/>
      <c r="F8" s="10"/>
      <c r="G8" s="10"/>
      <c r="H8" s="10">
        <v>10</v>
      </c>
      <c r="I8" s="10">
        <v>10</v>
      </c>
      <c r="J8" s="23">
        <f t="shared" si="1"/>
        <v>100</v>
      </c>
      <c r="K8" s="24">
        <v>100</v>
      </c>
      <c r="L8" s="25">
        <f t="shared" si="2"/>
        <v>0</v>
      </c>
      <c r="M8" s="10"/>
      <c r="N8" s="13" t="s">
        <v>15</v>
      </c>
      <c r="O8" s="32">
        <v>25</v>
      </c>
      <c r="P8" s="32">
        <v>30</v>
      </c>
      <c r="Q8" s="14">
        <f t="shared" si="3"/>
        <v>750</v>
      </c>
      <c r="R8" s="14">
        <f t="shared" si="3"/>
        <v>900</v>
      </c>
      <c r="S8" s="14">
        <f t="shared" si="4"/>
        <v>-150</v>
      </c>
    </row>
    <row r="9" spans="1:19" s="9" customFormat="1" ht="12.75" x14ac:dyDescent="0.2">
      <c r="A9" s="29">
        <f t="shared" si="0"/>
        <v>1</v>
      </c>
      <c r="B9" s="10">
        <v>8</v>
      </c>
      <c r="C9" s="10" t="s">
        <v>38</v>
      </c>
      <c r="D9" s="10"/>
      <c r="E9" s="10"/>
      <c r="F9" s="10"/>
      <c r="G9" s="10"/>
      <c r="H9" s="10">
        <v>10</v>
      </c>
      <c r="I9" s="10">
        <v>10</v>
      </c>
      <c r="J9" s="23">
        <f t="shared" si="1"/>
        <v>100</v>
      </c>
      <c r="K9" s="24">
        <v>100</v>
      </c>
      <c r="L9" s="25">
        <f t="shared" si="2"/>
        <v>0</v>
      </c>
      <c r="M9" s="10"/>
      <c r="N9" s="13" t="s">
        <v>21</v>
      </c>
      <c r="O9" s="32">
        <v>25</v>
      </c>
      <c r="P9" s="32">
        <v>30</v>
      </c>
      <c r="Q9" s="14">
        <f t="shared" si="3"/>
        <v>750</v>
      </c>
      <c r="R9" s="14">
        <f t="shared" si="3"/>
        <v>900</v>
      </c>
      <c r="S9" s="14">
        <f t="shared" si="4"/>
        <v>-150</v>
      </c>
    </row>
    <row r="10" spans="1:19" s="9" customFormat="1" ht="12.75" x14ac:dyDescent="0.2">
      <c r="A10" s="29">
        <f t="shared" si="0"/>
        <v>1</v>
      </c>
      <c r="B10" s="10">
        <v>9</v>
      </c>
      <c r="C10" s="10" t="s">
        <v>38</v>
      </c>
      <c r="D10" s="10"/>
      <c r="E10" s="10"/>
      <c r="F10" s="10"/>
      <c r="G10" s="10"/>
      <c r="H10" s="10">
        <v>10</v>
      </c>
      <c r="I10" s="10">
        <v>10</v>
      </c>
      <c r="J10" s="23">
        <f t="shared" si="1"/>
        <v>100</v>
      </c>
      <c r="K10" s="24">
        <v>100</v>
      </c>
      <c r="L10" s="25">
        <f t="shared" si="2"/>
        <v>0</v>
      </c>
      <c r="M10" s="10"/>
      <c r="N10" s="13" t="s">
        <v>16</v>
      </c>
      <c r="O10" s="32"/>
      <c r="P10" s="32"/>
      <c r="Q10" s="14">
        <f t="shared" si="3"/>
        <v>0</v>
      </c>
      <c r="R10" s="14">
        <f t="shared" si="3"/>
        <v>0</v>
      </c>
      <c r="S10" s="14">
        <f t="shared" si="4"/>
        <v>0</v>
      </c>
    </row>
    <row r="11" spans="1:19" s="9" customFormat="1" ht="12.75" x14ac:dyDescent="0.2">
      <c r="A11" s="29">
        <f t="shared" si="0"/>
        <v>1</v>
      </c>
      <c r="B11" s="10">
        <v>10</v>
      </c>
      <c r="C11" s="10" t="s">
        <v>38</v>
      </c>
      <c r="D11" s="10"/>
      <c r="E11" s="10"/>
      <c r="F11" s="10"/>
      <c r="G11" s="10"/>
      <c r="H11" s="10">
        <v>10</v>
      </c>
      <c r="I11" s="10">
        <v>10</v>
      </c>
      <c r="J11" s="23">
        <f t="shared" si="1"/>
        <v>100</v>
      </c>
      <c r="K11" s="24">
        <v>100</v>
      </c>
      <c r="L11" s="25">
        <f t="shared" si="2"/>
        <v>0</v>
      </c>
      <c r="M11" s="10"/>
      <c r="N11" s="13" t="s">
        <v>17</v>
      </c>
      <c r="O11" s="32"/>
      <c r="P11" s="32">
        <v>25</v>
      </c>
      <c r="Q11" s="14">
        <f t="shared" si="3"/>
        <v>0</v>
      </c>
      <c r="R11" s="14">
        <f t="shared" si="3"/>
        <v>750</v>
      </c>
      <c r="S11" s="14">
        <f t="shared" si="4"/>
        <v>-750</v>
      </c>
    </row>
    <row r="12" spans="1:19" s="9" customFormat="1" ht="12.75" x14ac:dyDescent="0.2">
      <c r="A12" s="29">
        <f t="shared" si="0"/>
        <v>1</v>
      </c>
      <c r="B12" s="10">
        <v>11</v>
      </c>
      <c r="C12" s="10" t="s">
        <v>38</v>
      </c>
      <c r="D12" s="10"/>
      <c r="E12" s="10"/>
      <c r="F12" s="10"/>
      <c r="G12" s="10"/>
      <c r="H12" s="10">
        <v>10</v>
      </c>
      <c r="I12" s="10">
        <v>10</v>
      </c>
      <c r="J12" s="23">
        <f t="shared" si="1"/>
        <v>100</v>
      </c>
      <c r="K12" s="24">
        <v>100</v>
      </c>
      <c r="L12" s="25">
        <f t="shared" si="2"/>
        <v>0</v>
      </c>
      <c r="M12" s="10"/>
      <c r="N12" s="13" t="s">
        <v>18</v>
      </c>
      <c r="O12" s="32">
        <v>50</v>
      </c>
      <c r="P12" s="32">
        <v>55</v>
      </c>
      <c r="Q12" s="14">
        <f t="shared" si="3"/>
        <v>1500</v>
      </c>
      <c r="R12" s="14">
        <f t="shared" si="3"/>
        <v>1650</v>
      </c>
      <c r="S12" s="14">
        <f t="shared" si="4"/>
        <v>-150</v>
      </c>
    </row>
    <row r="13" spans="1:19" s="9" customFormat="1" ht="12.75" x14ac:dyDescent="0.2">
      <c r="A13" s="29">
        <f t="shared" si="0"/>
        <v>1</v>
      </c>
      <c r="B13" s="10">
        <v>12</v>
      </c>
      <c r="C13" s="10" t="s">
        <v>38</v>
      </c>
      <c r="D13" s="10"/>
      <c r="E13" s="10"/>
      <c r="F13" s="10"/>
      <c r="G13" s="10"/>
      <c r="H13" s="10">
        <v>10</v>
      </c>
      <c r="I13" s="10">
        <v>10</v>
      </c>
      <c r="J13" s="23">
        <f t="shared" si="1"/>
        <v>100</v>
      </c>
      <c r="K13" s="24">
        <v>100</v>
      </c>
      <c r="L13" s="25">
        <f t="shared" si="2"/>
        <v>0</v>
      </c>
      <c r="M13" s="10"/>
      <c r="N13" s="13" t="s">
        <v>8</v>
      </c>
      <c r="O13" s="32">
        <v>25</v>
      </c>
      <c r="P13" s="32">
        <v>20</v>
      </c>
      <c r="Q13" s="14">
        <f t="shared" si="3"/>
        <v>750</v>
      </c>
      <c r="R13" s="14">
        <f t="shared" si="3"/>
        <v>600</v>
      </c>
      <c r="S13" s="14">
        <f t="shared" si="4"/>
        <v>150</v>
      </c>
    </row>
    <row r="14" spans="1:19" s="9" customFormat="1" ht="12.75" x14ac:dyDescent="0.2">
      <c r="A14" s="29">
        <f t="shared" si="0"/>
        <v>1</v>
      </c>
      <c r="B14" s="10">
        <v>13</v>
      </c>
      <c r="C14" s="10" t="s">
        <v>38</v>
      </c>
      <c r="D14" s="10"/>
      <c r="E14" s="10"/>
      <c r="F14" s="10"/>
      <c r="G14" s="10"/>
      <c r="H14" s="10">
        <v>10</v>
      </c>
      <c r="I14" s="10">
        <v>10</v>
      </c>
      <c r="J14" s="23">
        <f t="shared" si="1"/>
        <v>100</v>
      </c>
      <c r="K14" s="24">
        <v>100</v>
      </c>
      <c r="L14" s="25">
        <f t="shared" si="2"/>
        <v>0</v>
      </c>
      <c r="M14" s="10"/>
      <c r="N14" s="13" t="s">
        <v>51</v>
      </c>
      <c r="O14" s="32">
        <v>35</v>
      </c>
      <c r="P14" s="32">
        <v>15</v>
      </c>
      <c r="Q14" s="14">
        <f t="shared" si="3"/>
        <v>1050</v>
      </c>
      <c r="R14" s="14">
        <f t="shared" si="3"/>
        <v>450</v>
      </c>
      <c r="S14" s="14">
        <f t="shared" si="4"/>
        <v>600</v>
      </c>
    </row>
    <row r="15" spans="1:19" s="9" customFormat="1" ht="12.75" x14ac:dyDescent="0.2">
      <c r="A15" s="29">
        <f t="shared" si="0"/>
        <v>1</v>
      </c>
      <c r="B15" s="10">
        <v>14</v>
      </c>
      <c r="C15" s="10" t="s">
        <v>38</v>
      </c>
      <c r="D15" s="10"/>
      <c r="E15" s="10"/>
      <c r="F15" s="10"/>
      <c r="G15" s="10"/>
      <c r="H15" s="10">
        <v>10</v>
      </c>
      <c r="I15" s="10">
        <v>10</v>
      </c>
      <c r="J15" s="23">
        <f t="shared" si="1"/>
        <v>100</v>
      </c>
      <c r="K15" s="24">
        <v>100</v>
      </c>
      <c r="L15" s="25">
        <f t="shared" si="2"/>
        <v>0</v>
      </c>
      <c r="M15" s="10"/>
      <c r="N15" s="13" t="s">
        <v>52</v>
      </c>
      <c r="O15" s="32"/>
      <c r="P15" s="32">
        <v>15</v>
      </c>
      <c r="Q15" s="14">
        <f t="shared" si="3"/>
        <v>0</v>
      </c>
      <c r="R15" s="14">
        <f t="shared" si="3"/>
        <v>450</v>
      </c>
      <c r="S15" s="14">
        <f t="shared" si="4"/>
        <v>-450</v>
      </c>
    </row>
    <row r="16" spans="1:19" s="9" customFormat="1" ht="12.75" x14ac:dyDescent="0.2">
      <c r="A16" s="29">
        <f t="shared" si="0"/>
        <v>1</v>
      </c>
      <c r="B16" s="10">
        <v>15</v>
      </c>
      <c r="C16" s="10" t="s">
        <v>38</v>
      </c>
      <c r="D16" s="10"/>
      <c r="E16" s="10"/>
      <c r="F16" s="10"/>
      <c r="G16" s="10"/>
      <c r="H16" s="10">
        <v>10</v>
      </c>
      <c r="I16" s="10">
        <v>10</v>
      </c>
      <c r="J16" s="23">
        <f t="shared" si="1"/>
        <v>100</v>
      </c>
      <c r="K16" s="24">
        <v>100</v>
      </c>
      <c r="L16" s="25">
        <f t="shared" si="2"/>
        <v>0</v>
      </c>
      <c r="M16" s="10"/>
      <c r="N16" s="13" t="s">
        <v>53</v>
      </c>
      <c r="O16" s="32">
        <v>20</v>
      </c>
      <c r="P16" s="32">
        <v>15</v>
      </c>
      <c r="Q16" s="14">
        <f t="shared" si="3"/>
        <v>600</v>
      </c>
      <c r="R16" s="14">
        <f t="shared" si="3"/>
        <v>450</v>
      </c>
      <c r="S16" s="14">
        <f t="shared" si="4"/>
        <v>150</v>
      </c>
    </row>
    <row r="17" spans="1:19" s="9" customFormat="1" ht="12.75" x14ac:dyDescent="0.2">
      <c r="A17" s="29">
        <f t="shared" si="0"/>
        <v>1</v>
      </c>
      <c r="B17" s="10">
        <v>16</v>
      </c>
      <c r="C17" s="10" t="s">
        <v>38</v>
      </c>
      <c r="D17" s="10"/>
      <c r="E17" s="10"/>
      <c r="F17" s="10"/>
      <c r="G17" s="10"/>
      <c r="H17" s="10">
        <v>10</v>
      </c>
      <c r="I17" s="10">
        <v>10</v>
      </c>
      <c r="J17" s="23">
        <f t="shared" si="1"/>
        <v>100</v>
      </c>
      <c r="K17" s="24">
        <v>100</v>
      </c>
      <c r="L17" s="25">
        <f t="shared" si="2"/>
        <v>0</v>
      </c>
      <c r="M17" s="10"/>
      <c r="N17" s="13" t="s">
        <v>54</v>
      </c>
      <c r="O17" s="32">
        <v>30</v>
      </c>
      <c r="P17" s="32">
        <v>25</v>
      </c>
      <c r="Q17" s="14">
        <f t="shared" si="3"/>
        <v>900</v>
      </c>
      <c r="R17" s="14">
        <f t="shared" si="3"/>
        <v>750</v>
      </c>
      <c r="S17" s="14">
        <f t="shared" si="4"/>
        <v>150</v>
      </c>
    </row>
    <row r="18" spans="1:19" s="9" customFormat="1" ht="12.75" x14ac:dyDescent="0.2">
      <c r="A18" s="29">
        <f t="shared" si="0"/>
        <v>1</v>
      </c>
      <c r="B18" s="10">
        <v>17</v>
      </c>
      <c r="C18" s="10" t="s">
        <v>38</v>
      </c>
      <c r="D18" s="10"/>
      <c r="E18" s="10"/>
      <c r="F18" s="10"/>
      <c r="G18" s="10"/>
      <c r="H18" s="10">
        <v>10</v>
      </c>
      <c r="I18" s="10">
        <v>10</v>
      </c>
      <c r="J18" s="23">
        <f t="shared" si="1"/>
        <v>100</v>
      </c>
      <c r="K18" s="24">
        <v>100</v>
      </c>
      <c r="L18" s="25">
        <f t="shared" si="2"/>
        <v>0</v>
      </c>
      <c r="M18" s="10"/>
      <c r="N18" s="13" t="s">
        <v>26</v>
      </c>
      <c r="O18" s="32">
        <v>35</v>
      </c>
      <c r="P18" s="32">
        <v>30</v>
      </c>
      <c r="Q18" s="14">
        <f t="shared" si="3"/>
        <v>1050</v>
      </c>
      <c r="R18" s="14">
        <f t="shared" si="3"/>
        <v>900</v>
      </c>
      <c r="S18" s="14">
        <f t="shared" si="4"/>
        <v>150</v>
      </c>
    </row>
    <row r="19" spans="1:19" s="9" customFormat="1" ht="12.75" x14ac:dyDescent="0.2">
      <c r="A19" s="29">
        <f t="shared" si="0"/>
        <v>1</v>
      </c>
      <c r="B19" s="10">
        <v>18</v>
      </c>
      <c r="C19" s="10" t="s">
        <v>38</v>
      </c>
      <c r="D19" s="10"/>
      <c r="E19" s="10"/>
      <c r="F19" s="10"/>
      <c r="G19" s="10"/>
      <c r="H19" s="10">
        <v>10</v>
      </c>
      <c r="I19" s="10">
        <v>10</v>
      </c>
      <c r="J19" s="23">
        <f t="shared" si="1"/>
        <v>100</v>
      </c>
      <c r="K19" s="24">
        <v>100</v>
      </c>
      <c r="L19" s="25">
        <f t="shared" si="2"/>
        <v>0</v>
      </c>
      <c r="M19" s="10"/>
      <c r="N19" s="6"/>
      <c r="O19" s="34">
        <f>SUM(O3:O18)</f>
        <v>345</v>
      </c>
      <c r="P19" s="37">
        <f>SUM(P3:P18)</f>
        <v>335</v>
      </c>
      <c r="Q19" s="36">
        <f t="shared" ref="Q19:S19" si="5">SUM(Q3:Q18)</f>
        <v>10350</v>
      </c>
      <c r="R19" s="15">
        <f t="shared" si="5"/>
        <v>10050</v>
      </c>
      <c r="S19" s="15">
        <f t="shared" si="5"/>
        <v>300</v>
      </c>
    </row>
    <row r="20" spans="1:19" s="9" customFormat="1" ht="12.75" x14ac:dyDescent="0.2">
      <c r="A20" s="29">
        <f t="shared" si="0"/>
        <v>1</v>
      </c>
      <c r="B20" s="10">
        <v>19</v>
      </c>
      <c r="C20" s="10" t="s">
        <v>38</v>
      </c>
      <c r="D20" s="10"/>
      <c r="E20" s="10"/>
      <c r="F20" s="10"/>
      <c r="G20" s="10"/>
      <c r="H20" s="10">
        <v>10</v>
      </c>
      <c r="I20" s="10">
        <v>10</v>
      </c>
      <c r="J20" s="23">
        <f t="shared" si="1"/>
        <v>100</v>
      </c>
      <c r="K20" s="24">
        <v>100</v>
      </c>
      <c r="L20" s="25">
        <f t="shared" si="2"/>
        <v>0</v>
      </c>
      <c r="M20" s="10"/>
      <c r="N20" s="6"/>
      <c r="O20" s="17"/>
      <c r="P20" s="17"/>
      <c r="Q20" s="17"/>
      <c r="R20" s="17"/>
      <c r="S20" s="17"/>
    </row>
    <row r="21" spans="1:19" s="9" customFormat="1" ht="12.75" x14ac:dyDescent="0.2">
      <c r="A21" s="29">
        <f t="shared" si="0"/>
        <v>1</v>
      </c>
      <c r="B21" s="10">
        <v>20</v>
      </c>
      <c r="C21" s="10" t="s">
        <v>38</v>
      </c>
      <c r="D21" s="10"/>
      <c r="E21" s="10"/>
      <c r="F21" s="10"/>
      <c r="G21" s="10"/>
      <c r="H21" s="10">
        <v>10</v>
      </c>
      <c r="I21" s="10">
        <v>10</v>
      </c>
      <c r="J21" s="23">
        <f t="shared" si="1"/>
        <v>100</v>
      </c>
      <c r="K21" s="24">
        <v>100</v>
      </c>
      <c r="L21" s="25">
        <f t="shared" si="2"/>
        <v>0</v>
      </c>
      <c r="M21" s="10"/>
      <c r="N21" s="6"/>
      <c r="O21" s="17"/>
      <c r="P21" s="17"/>
      <c r="Q21" s="17"/>
      <c r="R21" s="17"/>
      <c r="S21" s="17"/>
    </row>
    <row r="22" spans="1:19" s="9" customFormat="1" ht="12.75" x14ac:dyDescent="0.2">
      <c r="A22" s="29">
        <f t="shared" si="0"/>
        <v>1</v>
      </c>
      <c r="B22" s="10">
        <v>21</v>
      </c>
      <c r="C22" s="10" t="s">
        <v>38</v>
      </c>
      <c r="D22" s="10"/>
      <c r="E22" s="10"/>
      <c r="F22" s="10"/>
      <c r="G22" s="10"/>
      <c r="H22" s="10">
        <v>10</v>
      </c>
      <c r="I22" s="10">
        <v>10</v>
      </c>
      <c r="J22" s="23">
        <f t="shared" si="1"/>
        <v>100</v>
      </c>
      <c r="K22" s="24">
        <v>100</v>
      </c>
      <c r="L22" s="25">
        <f t="shared" si="2"/>
        <v>0</v>
      </c>
      <c r="M22" s="10"/>
      <c r="N22" s="16"/>
      <c r="O22" s="17"/>
      <c r="P22" s="17"/>
      <c r="Q22" s="17"/>
      <c r="R22" s="17"/>
      <c r="S22" s="17"/>
    </row>
    <row r="23" spans="1:19" s="9" customFormat="1" ht="12.75" x14ac:dyDescent="0.2">
      <c r="A23" s="29">
        <f t="shared" si="0"/>
        <v>1</v>
      </c>
      <c r="B23" s="10">
        <v>22</v>
      </c>
      <c r="C23" s="10" t="s">
        <v>38</v>
      </c>
      <c r="D23" s="10"/>
      <c r="E23" s="10"/>
      <c r="F23" s="10"/>
      <c r="G23" s="10"/>
      <c r="H23" s="10">
        <v>10</v>
      </c>
      <c r="I23" s="10">
        <v>10</v>
      </c>
      <c r="J23" s="23">
        <f t="shared" si="1"/>
        <v>100</v>
      </c>
      <c r="K23" s="24">
        <v>100</v>
      </c>
      <c r="L23" s="25">
        <f t="shared" si="2"/>
        <v>0</v>
      </c>
      <c r="M23" s="10"/>
      <c r="N23" s="16" t="s">
        <v>55</v>
      </c>
      <c r="O23" s="18">
        <f>B37</f>
        <v>30</v>
      </c>
      <c r="P23" s="17"/>
      <c r="Q23" s="17"/>
      <c r="R23" s="17"/>
      <c r="S23" s="17"/>
    </row>
    <row r="24" spans="1:19" s="9" customFormat="1" ht="12.75" x14ac:dyDescent="0.2">
      <c r="A24" s="29">
        <f t="shared" si="0"/>
        <v>1</v>
      </c>
      <c r="B24" s="10">
        <v>23</v>
      </c>
      <c r="C24" s="10" t="s">
        <v>38</v>
      </c>
      <c r="D24" s="10"/>
      <c r="E24" s="10"/>
      <c r="F24" s="10"/>
      <c r="G24" s="10"/>
      <c r="H24" s="10">
        <v>10</v>
      </c>
      <c r="I24" s="10">
        <v>10</v>
      </c>
      <c r="J24" s="23">
        <f t="shared" si="1"/>
        <v>100</v>
      </c>
      <c r="K24" s="24">
        <v>100</v>
      </c>
      <c r="L24" s="25">
        <f t="shared" si="2"/>
        <v>0</v>
      </c>
      <c r="M24" s="10"/>
      <c r="N24" s="16" t="s">
        <v>31</v>
      </c>
      <c r="O24" s="34">
        <f>O19</f>
        <v>345</v>
      </c>
      <c r="P24" s="17"/>
      <c r="Q24" s="17"/>
      <c r="R24" s="17"/>
      <c r="S24" s="17"/>
    </row>
    <row r="25" spans="1:19" s="9" customFormat="1" ht="12.75" x14ac:dyDescent="0.2">
      <c r="A25" s="29">
        <f t="shared" si="0"/>
        <v>1</v>
      </c>
      <c r="B25" s="10">
        <v>24</v>
      </c>
      <c r="C25" s="10" t="s">
        <v>38</v>
      </c>
      <c r="D25" s="10"/>
      <c r="E25" s="10"/>
      <c r="F25" s="10"/>
      <c r="G25" s="10"/>
      <c r="H25" s="10">
        <v>10</v>
      </c>
      <c r="I25" s="10">
        <v>10</v>
      </c>
      <c r="J25" s="23">
        <f t="shared" si="1"/>
        <v>100</v>
      </c>
      <c r="K25" s="24">
        <v>100</v>
      </c>
      <c r="L25" s="25">
        <f t="shared" si="2"/>
        <v>0</v>
      </c>
      <c r="M25" s="10"/>
      <c r="N25" s="16" t="s">
        <v>34</v>
      </c>
      <c r="O25" s="35">
        <f>O23*O24</f>
        <v>10350</v>
      </c>
      <c r="P25" s="17"/>
      <c r="Q25" s="17"/>
      <c r="R25" s="17"/>
      <c r="S25" s="17"/>
    </row>
    <row r="26" spans="1:19" s="9" customFormat="1" ht="12.75" x14ac:dyDescent="0.2">
      <c r="A26" s="29">
        <f t="shared" si="0"/>
        <v>1</v>
      </c>
      <c r="B26" s="10">
        <v>25</v>
      </c>
      <c r="C26" s="10" t="s">
        <v>38</v>
      </c>
      <c r="D26" s="10"/>
      <c r="E26" s="10"/>
      <c r="F26" s="10"/>
      <c r="G26" s="10"/>
      <c r="H26" s="10">
        <v>10</v>
      </c>
      <c r="I26" s="10">
        <v>10</v>
      </c>
      <c r="J26" s="23">
        <f t="shared" si="1"/>
        <v>100</v>
      </c>
      <c r="K26" s="24">
        <v>100</v>
      </c>
      <c r="L26" s="25">
        <f t="shared" si="2"/>
        <v>0</v>
      </c>
      <c r="M26" s="10"/>
      <c r="N26" s="16" t="s">
        <v>39</v>
      </c>
      <c r="O26" s="37">
        <f>P19</f>
        <v>335</v>
      </c>
      <c r="P26" s="17"/>
      <c r="Q26" s="17"/>
      <c r="R26" s="17"/>
      <c r="S26" s="17"/>
    </row>
    <row r="27" spans="1:19" s="9" customFormat="1" ht="12.75" x14ac:dyDescent="0.2">
      <c r="A27" s="29">
        <f t="shared" si="0"/>
        <v>1</v>
      </c>
      <c r="B27" s="10">
        <v>26</v>
      </c>
      <c r="C27" s="10" t="s">
        <v>38</v>
      </c>
      <c r="D27" s="10"/>
      <c r="E27" s="10"/>
      <c r="F27" s="10"/>
      <c r="G27" s="10"/>
      <c r="H27" s="10">
        <v>10</v>
      </c>
      <c r="I27" s="10">
        <v>10</v>
      </c>
      <c r="J27" s="23">
        <f t="shared" si="1"/>
        <v>100</v>
      </c>
      <c r="K27" s="24">
        <v>100</v>
      </c>
      <c r="L27" s="25">
        <f t="shared" si="2"/>
        <v>0</v>
      </c>
      <c r="M27" s="10"/>
      <c r="N27" s="10"/>
    </row>
    <row r="28" spans="1:19" s="9" customFormat="1" ht="12.75" x14ac:dyDescent="0.2">
      <c r="A28" s="29">
        <f t="shared" si="0"/>
        <v>1</v>
      </c>
      <c r="B28" s="10">
        <v>27</v>
      </c>
      <c r="C28" s="10" t="s">
        <v>38</v>
      </c>
      <c r="D28" s="10"/>
      <c r="E28" s="10"/>
      <c r="F28" s="10"/>
      <c r="G28" s="10"/>
      <c r="H28" s="10">
        <v>10</v>
      </c>
      <c r="I28" s="10">
        <v>10</v>
      </c>
      <c r="J28" s="23">
        <f t="shared" si="1"/>
        <v>100</v>
      </c>
      <c r="K28" s="24">
        <v>100</v>
      </c>
      <c r="L28" s="25">
        <f t="shared" si="2"/>
        <v>0</v>
      </c>
      <c r="M28" s="10"/>
      <c r="N28" s="10" t="s">
        <v>36</v>
      </c>
      <c r="O28" s="38">
        <f>O19/$O$23</f>
        <v>11.5</v>
      </c>
      <c r="P28" s="19"/>
    </row>
    <row r="29" spans="1:19" s="9" customFormat="1" ht="12.75" x14ac:dyDescent="0.2">
      <c r="A29" s="29">
        <f t="shared" si="0"/>
        <v>1</v>
      </c>
      <c r="B29" s="10">
        <v>28</v>
      </c>
      <c r="C29" s="10" t="s">
        <v>38</v>
      </c>
      <c r="D29" s="10"/>
      <c r="E29" s="10"/>
      <c r="F29" s="10"/>
      <c r="G29" s="10"/>
      <c r="H29" s="10">
        <v>10</v>
      </c>
      <c r="I29" s="10">
        <v>10</v>
      </c>
      <c r="J29" s="23">
        <f t="shared" si="1"/>
        <v>100</v>
      </c>
      <c r="K29" s="24">
        <v>100</v>
      </c>
      <c r="L29" s="25">
        <f t="shared" si="2"/>
        <v>0</v>
      </c>
      <c r="M29" s="10"/>
      <c r="N29" s="10" t="s">
        <v>37</v>
      </c>
      <c r="O29" s="38">
        <f>P19/$O$23</f>
        <v>11.166666666666666</v>
      </c>
      <c r="P29" s="19"/>
    </row>
    <row r="30" spans="1:19" s="9" customFormat="1" ht="12.75" x14ac:dyDescent="0.2">
      <c r="A30" s="29">
        <f t="shared" si="0"/>
        <v>1</v>
      </c>
      <c r="B30" s="10">
        <v>29</v>
      </c>
      <c r="C30" s="10" t="s">
        <v>38</v>
      </c>
      <c r="D30" s="10"/>
      <c r="E30" s="10"/>
      <c r="F30" s="10"/>
      <c r="G30" s="10"/>
      <c r="H30" s="10">
        <v>10</v>
      </c>
      <c r="I30" s="10">
        <v>10</v>
      </c>
      <c r="J30" s="23">
        <f t="shared" si="1"/>
        <v>100</v>
      </c>
      <c r="K30" s="24">
        <v>100</v>
      </c>
      <c r="L30" s="25">
        <f t="shared" si="2"/>
        <v>0</v>
      </c>
      <c r="M30" s="10"/>
    </row>
    <row r="31" spans="1:19" s="9" customFormat="1" ht="12.75" x14ac:dyDescent="0.2">
      <c r="A31" s="29">
        <f t="shared" si="0"/>
        <v>1</v>
      </c>
      <c r="B31" s="10">
        <v>30</v>
      </c>
      <c r="C31" s="10" t="s">
        <v>38</v>
      </c>
      <c r="D31" s="10"/>
      <c r="E31" s="10"/>
      <c r="F31" s="10"/>
      <c r="G31" s="10"/>
      <c r="H31" s="10"/>
      <c r="I31" s="10"/>
      <c r="J31" s="23">
        <f t="shared" si="1"/>
        <v>0</v>
      </c>
      <c r="K31" s="24"/>
      <c r="L31" s="25">
        <f t="shared" si="2"/>
        <v>0</v>
      </c>
      <c r="M31" s="10"/>
    </row>
    <row r="32" spans="1:19" s="9" customFormat="1" ht="12.75" x14ac:dyDescent="0.2">
      <c r="A32" s="29">
        <f t="shared" si="0"/>
        <v>0</v>
      </c>
      <c r="B32" s="10">
        <v>31</v>
      </c>
      <c r="C32" s="10"/>
      <c r="D32" s="10"/>
      <c r="E32" s="10"/>
      <c r="F32" s="10"/>
      <c r="G32" s="10"/>
      <c r="H32" s="10"/>
      <c r="I32" s="10"/>
      <c r="J32" s="23">
        <f t="shared" si="1"/>
        <v>0</v>
      </c>
      <c r="K32" s="24"/>
      <c r="L32" s="25">
        <f t="shared" si="2"/>
        <v>0</v>
      </c>
      <c r="M32" s="10"/>
    </row>
    <row r="33" spans="1:19" s="9" customFormat="1" ht="12.75" x14ac:dyDescent="0.2">
      <c r="A33" s="29">
        <f t="shared" si="0"/>
        <v>0</v>
      </c>
      <c r="B33" s="10">
        <v>32</v>
      </c>
      <c r="C33" s="10"/>
      <c r="D33" s="10"/>
      <c r="E33" s="10"/>
      <c r="F33" s="10"/>
      <c r="G33" s="10"/>
      <c r="H33" s="10"/>
      <c r="I33" s="10"/>
      <c r="J33" s="23">
        <f t="shared" si="1"/>
        <v>0</v>
      </c>
      <c r="K33" s="24"/>
      <c r="L33" s="25">
        <f t="shared" si="2"/>
        <v>0</v>
      </c>
      <c r="M33" s="10"/>
    </row>
    <row r="34" spans="1:19" s="9" customFormat="1" ht="12.75" x14ac:dyDescent="0.2">
      <c r="A34" s="29">
        <f t="shared" si="0"/>
        <v>0</v>
      </c>
      <c r="B34" s="10">
        <v>33</v>
      </c>
      <c r="C34" s="10"/>
      <c r="D34" s="10"/>
      <c r="E34" s="10"/>
      <c r="F34" s="10"/>
      <c r="G34" s="10"/>
      <c r="H34" s="10"/>
      <c r="I34" s="10"/>
      <c r="J34" s="23">
        <f t="shared" si="1"/>
        <v>0</v>
      </c>
      <c r="K34" s="24"/>
      <c r="L34" s="25">
        <f t="shared" si="2"/>
        <v>0</v>
      </c>
      <c r="M34" s="10"/>
    </row>
    <row r="35" spans="1:19" s="9" customFormat="1" ht="12.75" x14ac:dyDescent="0.2">
      <c r="A35" s="29">
        <f t="shared" si="0"/>
        <v>0</v>
      </c>
      <c r="B35" s="10">
        <v>34</v>
      </c>
      <c r="C35" s="10"/>
      <c r="D35" s="10"/>
      <c r="E35" s="10"/>
      <c r="F35" s="10"/>
      <c r="G35" s="10"/>
      <c r="H35" s="10"/>
      <c r="I35" s="10"/>
      <c r="J35" s="23">
        <f t="shared" si="1"/>
        <v>0</v>
      </c>
      <c r="K35" s="24"/>
      <c r="L35" s="25">
        <f t="shared" si="2"/>
        <v>0</v>
      </c>
      <c r="M35" s="10"/>
    </row>
    <row r="36" spans="1:19" s="9" customFormat="1" ht="12.75" x14ac:dyDescent="0.2">
      <c r="A36" s="29">
        <f t="shared" si="0"/>
        <v>0</v>
      </c>
      <c r="B36" s="10">
        <v>35</v>
      </c>
      <c r="C36" s="10"/>
      <c r="D36" s="10"/>
      <c r="E36" s="10"/>
      <c r="F36" s="10"/>
      <c r="G36" s="10"/>
      <c r="H36" s="10"/>
      <c r="I36" s="10"/>
      <c r="J36" s="23">
        <f t="shared" si="1"/>
        <v>0</v>
      </c>
      <c r="K36" s="24"/>
      <c r="L36" s="25">
        <f t="shared" si="2"/>
        <v>0</v>
      </c>
      <c r="M36" s="10"/>
    </row>
    <row r="37" spans="1:19" s="5" customFormat="1" ht="15.75" x14ac:dyDescent="0.25">
      <c r="B37" s="11">
        <f>SUM(A2:A32)</f>
        <v>30</v>
      </c>
      <c r="C37" s="3" t="s">
        <v>9</v>
      </c>
      <c r="D37" s="3"/>
      <c r="E37" s="3"/>
      <c r="F37" s="3"/>
      <c r="G37" s="3"/>
      <c r="H37" s="3"/>
      <c r="I37" s="3"/>
      <c r="J37" s="20">
        <f>SUM(J2:J32)</f>
        <v>2850</v>
      </c>
      <c r="K37" s="26">
        <f t="shared" ref="K37:L37" si="6">SUM(K2:K32)</f>
        <v>2925</v>
      </c>
      <c r="L37" s="22">
        <f t="shared" si="6"/>
        <v>-75</v>
      </c>
      <c r="M37" s="3"/>
      <c r="N37" s="9"/>
      <c r="O37" s="9"/>
      <c r="P37" s="9"/>
      <c r="Q37" s="9"/>
      <c r="R37" s="9"/>
      <c r="S37" s="9"/>
    </row>
    <row r="38" spans="1:19" x14ac:dyDescent="0.2">
      <c r="N38" s="9"/>
      <c r="O38" s="9"/>
      <c r="P38" s="9"/>
      <c r="Q38" s="9"/>
      <c r="R38" s="9"/>
      <c r="S38" s="9"/>
    </row>
    <row r="39" spans="1:19" ht="15.75" x14ac:dyDescent="0.25">
      <c r="N39" s="5"/>
      <c r="O39" s="5"/>
      <c r="P39" s="5"/>
      <c r="Q39" s="5"/>
      <c r="R39" s="5"/>
      <c r="S39" s="5"/>
    </row>
    <row r="40" spans="1:19" ht="15.75" x14ac:dyDescent="0.25">
      <c r="B40" s="41" t="s">
        <v>40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9" ht="15.75" x14ac:dyDescent="0.25">
      <c r="B41" s="2">
        <v>1</v>
      </c>
      <c r="C41" s="40" t="s">
        <v>41</v>
      </c>
      <c r="D41" s="40"/>
      <c r="E41" s="40"/>
      <c r="F41" s="40"/>
      <c r="G41" s="40"/>
      <c r="H41" s="40"/>
      <c r="I41" s="40"/>
      <c r="J41" s="40"/>
      <c r="K41" s="40"/>
      <c r="L41" s="40"/>
    </row>
    <row r="42" spans="1:19" x14ac:dyDescent="0.2">
      <c r="B42" s="2">
        <v>2</v>
      </c>
      <c r="C42" s="40" t="s">
        <v>42</v>
      </c>
      <c r="D42" s="40"/>
      <c r="E42" s="40"/>
      <c r="F42" s="40"/>
      <c r="G42" s="40"/>
      <c r="H42" s="40"/>
      <c r="I42" s="40"/>
      <c r="J42" s="40"/>
      <c r="K42" s="40"/>
      <c r="L42" s="40"/>
    </row>
    <row r="43" spans="1:19" x14ac:dyDescent="0.2">
      <c r="B43" s="2">
        <v>3</v>
      </c>
      <c r="C43" s="39" t="s">
        <v>45</v>
      </c>
      <c r="D43" s="39"/>
      <c r="E43" s="39"/>
      <c r="F43" s="39"/>
      <c r="G43" s="39"/>
      <c r="H43" s="39"/>
      <c r="I43" s="39"/>
      <c r="J43" s="39"/>
      <c r="K43" s="39"/>
      <c r="L43" s="39"/>
    </row>
    <row r="44" spans="1:19" x14ac:dyDescent="0.2">
      <c r="B44" s="2">
        <v>4</v>
      </c>
      <c r="C44" s="39" t="s">
        <v>43</v>
      </c>
      <c r="D44" s="39"/>
      <c r="E44" s="39"/>
      <c r="F44" s="39"/>
      <c r="G44" s="39"/>
      <c r="H44" s="39"/>
      <c r="I44" s="39"/>
      <c r="J44" s="39"/>
      <c r="K44" s="39"/>
      <c r="L44" s="39"/>
    </row>
    <row r="45" spans="1:19" x14ac:dyDescent="0.2">
      <c r="B45" s="2">
        <v>5</v>
      </c>
      <c r="C45" s="39" t="s">
        <v>44</v>
      </c>
      <c r="D45" s="39"/>
      <c r="E45" s="39"/>
      <c r="F45" s="39"/>
      <c r="G45" s="39"/>
      <c r="H45" s="39"/>
      <c r="I45" s="39"/>
      <c r="J45" s="39"/>
      <c r="K45" s="39"/>
      <c r="L45" s="39"/>
    </row>
    <row r="46" spans="1:19" x14ac:dyDescent="0.2">
      <c r="B46" s="2">
        <v>6</v>
      </c>
      <c r="C46" s="39" t="s">
        <v>46</v>
      </c>
      <c r="D46" s="39"/>
      <c r="E46" s="39"/>
      <c r="F46" s="39"/>
      <c r="G46" s="39"/>
      <c r="H46" s="39"/>
      <c r="I46" s="39"/>
      <c r="J46" s="39"/>
      <c r="K46" s="39"/>
      <c r="L46" s="39"/>
    </row>
    <row r="47" spans="1:19" x14ac:dyDescent="0.2">
      <c r="C47" s="39" t="s">
        <v>48</v>
      </c>
      <c r="D47" s="39"/>
      <c r="E47" s="39"/>
      <c r="F47" s="39"/>
      <c r="G47" s="39"/>
      <c r="H47" s="39"/>
      <c r="I47" s="39"/>
      <c r="J47" s="39"/>
      <c r="K47" s="39"/>
      <c r="L47" s="39"/>
    </row>
  </sheetData>
  <sheetProtection algorithmName="SHA-512" hashValue="DvHriYOgsKaBrB7F19DiqhT83S9miMGrdt5A+hgDvPiSTNjDB2oAdZCiR0OLJokmiBsI4Hsl3A2XFAZoZolUQg==" saltValue="yhdsLnugSWR2VOOVkcORUg==" spinCount="100000" sheet="1" objects="1" scenarios="1" selectLockedCells="1"/>
  <protectedRanges>
    <protectedRange algorithmName="SHA-512" hashValue="LpS1c2W9cxemibwHHHKJoIOnoAeo9pPlls+NfvOKZO7v1pFCeIEVKcK5V+5rHzh7wEDjIot6aIRr4d6brI9uOA==" saltValue="Y6GSsuRwsxvF3gKpIP9k6Q==" spinCount="100000" sqref="B1:B1048576 D1:I1048576 C1:C49 C51:C1048576" name="טווח1"/>
  </protectedRanges>
  <mergeCells count="11">
    <mergeCell ref="C43:L43"/>
    <mergeCell ref="C44:L44"/>
    <mergeCell ref="C45:L45"/>
    <mergeCell ref="C46:L46"/>
    <mergeCell ref="C47:L47"/>
    <mergeCell ref="O1:O2"/>
    <mergeCell ref="P1:P2"/>
    <mergeCell ref="Q1:Q2"/>
    <mergeCell ref="B40:L40"/>
    <mergeCell ref="C41:L41"/>
    <mergeCell ref="C42:L42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rightToLeft="1" tabSelected="1" topLeftCell="B1" workbookViewId="0">
      <pane xSplit="1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K12" sqref="K12"/>
    </sheetView>
  </sheetViews>
  <sheetFormatPr defaultRowHeight="15" x14ac:dyDescent="0.2"/>
  <cols>
    <col min="1" max="1" width="2.25" style="1" hidden="1" customWidth="1"/>
    <col min="2" max="2" width="3.875" style="2" bestFit="1" customWidth="1"/>
    <col min="3" max="3" width="9.5" style="2" bestFit="1" customWidth="1"/>
    <col min="4" max="5" width="11" style="2" bestFit="1" customWidth="1"/>
    <col min="6" max="6" width="9.75" style="2" bestFit="1" customWidth="1"/>
    <col min="7" max="7" width="11" style="2" bestFit="1" customWidth="1"/>
    <col min="8" max="8" width="12.5" style="2" bestFit="1" customWidth="1"/>
    <col min="9" max="9" width="12.125" style="2" bestFit="1" customWidth="1"/>
    <col min="10" max="10" width="11.625" style="7" bestFit="1" customWidth="1"/>
    <col min="11" max="11" width="9.375" style="27" bestFit="1" customWidth="1"/>
    <col min="12" max="12" width="12.125" style="28" customWidth="1"/>
    <col min="13" max="13" width="9" style="2"/>
    <col min="14" max="14" width="26.125" style="1" bestFit="1" customWidth="1"/>
    <col min="15" max="16" width="11.5" style="1" customWidth="1"/>
    <col min="17" max="17" width="9" style="1"/>
    <col min="18" max="18" width="11.625" style="1" bestFit="1" customWidth="1"/>
    <col min="19" max="16384" width="9" style="1"/>
  </cols>
  <sheetData>
    <row r="1" spans="1:19" s="5" customFormat="1" ht="15.75" x14ac:dyDescent="0.25">
      <c r="A1" s="4"/>
      <c r="B1" s="3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30</v>
      </c>
      <c r="I1" s="3" t="s">
        <v>5</v>
      </c>
      <c r="J1" s="20" t="s">
        <v>6</v>
      </c>
      <c r="K1" s="21" t="s">
        <v>7</v>
      </c>
      <c r="L1" s="22" t="s">
        <v>27</v>
      </c>
      <c r="M1" s="3"/>
      <c r="N1" s="12" t="s">
        <v>10</v>
      </c>
      <c r="O1" s="30" t="s">
        <v>32</v>
      </c>
      <c r="P1" s="30" t="s">
        <v>33</v>
      </c>
      <c r="Q1" s="30" t="s">
        <v>35</v>
      </c>
      <c r="R1" s="33" t="s">
        <v>28</v>
      </c>
      <c r="S1" s="33" t="s">
        <v>27</v>
      </c>
    </row>
    <row r="2" spans="1:19" s="9" customFormat="1" ht="12.75" x14ac:dyDescent="0.2">
      <c r="A2" s="29">
        <f>IF(C2&gt;0,1,0)</f>
        <v>1</v>
      </c>
      <c r="B2" s="10">
        <v>1</v>
      </c>
      <c r="C2" s="10" t="s">
        <v>38</v>
      </c>
      <c r="D2" s="10"/>
      <c r="E2" s="10"/>
      <c r="F2" s="10"/>
      <c r="G2" s="10"/>
      <c r="H2" s="10">
        <v>15</v>
      </c>
      <c r="I2" s="10">
        <v>10</v>
      </c>
      <c r="J2" s="23">
        <f>H2*I2</f>
        <v>150</v>
      </c>
      <c r="K2" s="24">
        <v>150</v>
      </c>
      <c r="L2" s="25">
        <f>J2-K2</f>
        <v>0</v>
      </c>
      <c r="M2" s="10"/>
      <c r="N2" s="12"/>
      <c r="O2" s="31"/>
      <c r="P2" s="31"/>
      <c r="Q2" s="31"/>
      <c r="R2" s="33"/>
      <c r="S2" s="33"/>
    </row>
    <row r="3" spans="1:19" s="9" customFormat="1" ht="12.75" x14ac:dyDescent="0.2">
      <c r="A3" s="29">
        <f t="shared" ref="A3:A32" si="0">IF(C3&gt;0,1,0)</f>
        <v>1</v>
      </c>
      <c r="B3" s="10">
        <v>2</v>
      </c>
      <c r="C3" s="10" t="s">
        <v>38</v>
      </c>
      <c r="D3" s="10"/>
      <c r="E3" s="10"/>
      <c r="F3" s="10"/>
      <c r="G3" s="10"/>
      <c r="H3" s="10">
        <v>15</v>
      </c>
      <c r="I3" s="10">
        <v>10</v>
      </c>
      <c r="J3" s="23">
        <f t="shared" ref="J3:J32" si="1">H3*I3</f>
        <v>150</v>
      </c>
      <c r="K3" s="24">
        <v>75</v>
      </c>
      <c r="L3" s="25">
        <f t="shared" ref="L3:L32" si="2">J3-K3</f>
        <v>75</v>
      </c>
      <c r="M3" s="10"/>
      <c r="N3" s="13" t="s">
        <v>13</v>
      </c>
      <c r="O3" s="32">
        <v>50</v>
      </c>
      <c r="P3" s="32">
        <v>60</v>
      </c>
      <c r="Q3" s="14">
        <f>O3*$O$23</f>
        <v>1450</v>
      </c>
      <c r="R3" s="14">
        <f>P3*$O$23</f>
        <v>1740</v>
      </c>
      <c r="S3" s="14">
        <f>Q3-R3</f>
        <v>-290</v>
      </c>
    </row>
    <row r="4" spans="1:19" s="9" customFormat="1" ht="12.75" x14ac:dyDescent="0.2">
      <c r="A4" s="29">
        <f t="shared" si="0"/>
        <v>1</v>
      </c>
      <c r="B4" s="10">
        <v>3</v>
      </c>
      <c r="C4" s="10" t="s">
        <v>38</v>
      </c>
      <c r="D4" s="10"/>
      <c r="E4" s="10"/>
      <c r="F4" s="10"/>
      <c r="G4" s="10"/>
      <c r="H4" s="10">
        <v>15</v>
      </c>
      <c r="I4" s="10">
        <v>5</v>
      </c>
      <c r="J4" s="23">
        <f t="shared" si="1"/>
        <v>75</v>
      </c>
      <c r="K4" s="24">
        <v>100</v>
      </c>
      <c r="L4" s="25">
        <f t="shared" si="2"/>
        <v>-25</v>
      </c>
      <c r="M4" s="10"/>
      <c r="N4" s="13" t="s">
        <v>11</v>
      </c>
      <c r="O4" s="32">
        <v>20</v>
      </c>
      <c r="P4" s="32"/>
      <c r="Q4" s="14">
        <f t="shared" ref="Q4:Q18" si="3">O4*$O$23</f>
        <v>580</v>
      </c>
      <c r="R4" s="14">
        <f t="shared" ref="R4:R18" si="4">P4*$O$23</f>
        <v>0</v>
      </c>
      <c r="S4" s="14">
        <f t="shared" ref="S4:S18" si="5">Q4-R4</f>
        <v>580</v>
      </c>
    </row>
    <row r="5" spans="1:19" s="9" customFormat="1" ht="12.75" x14ac:dyDescent="0.2">
      <c r="A5" s="29">
        <f t="shared" si="0"/>
        <v>1</v>
      </c>
      <c r="B5" s="10">
        <v>4</v>
      </c>
      <c r="C5" s="10" t="s">
        <v>38</v>
      </c>
      <c r="D5" s="10"/>
      <c r="E5" s="10"/>
      <c r="F5" s="10"/>
      <c r="G5" s="10"/>
      <c r="H5" s="10">
        <v>15</v>
      </c>
      <c r="I5" s="10">
        <v>10</v>
      </c>
      <c r="J5" s="23">
        <f t="shared" si="1"/>
        <v>150</v>
      </c>
      <c r="K5" s="24">
        <v>100</v>
      </c>
      <c r="L5" s="25">
        <f t="shared" si="2"/>
        <v>50</v>
      </c>
      <c r="M5" s="10"/>
      <c r="N5" s="13" t="s">
        <v>12</v>
      </c>
      <c r="O5" s="32">
        <v>10</v>
      </c>
      <c r="P5" s="32">
        <v>15</v>
      </c>
      <c r="Q5" s="14">
        <f t="shared" si="3"/>
        <v>290</v>
      </c>
      <c r="R5" s="14">
        <f t="shared" si="4"/>
        <v>435</v>
      </c>
      <c r="S5" s="14">
        <f t="shared" si="5"/>
        <v>-145</v>
      </c>
    </row>
    <row r="6" spans="1:19" s="9" customFormat="1" ht="12.75" x14ac:dyDescent="0.2">
      <c r="A6" s="29">
        <f t="shared" si="0"/>
        <v>1</v>
      </c>
      <c r="B6" s="10">
        <v>5</v>
      </c>
      <c r="C6" s="10" t="s">
        <v>38</v>
      </c>
      <c r="D6" s="10"/>
      <c r="E6" s="10"/>
      <c r="F6" s="10"/>
      <c r="G6" s="10"/>
      <c r="H6" s="10">
        <v>15</v>
      </c>
      <c r="I6" s="10">
        <v>10</v>
      </c>
      <c r="J6" s="23">
        <f t="shared" si="1"/>
        <v>150</v>
      </c>
      <c r="K6" s="24">
        <v>100</v>
      </c>
      <c r="L6" s="25">
        <f t="shared" si="2"/>
        <v>50</v>
      </c>
      <c r="M6" s="10"/>
      <c r="N6" s="13" t="s">
        <v>19</v>
      </c>
      <c r="O6" s="32"/>
      <c r="P6" s="32"/>
      <c r="Q6" s="14">
        <f t="shared" si="3"/>
        <v>0</v>
      </c>
      <c r="R6" s="14">
        <f t="shared" si="4"/>
        <v>0</v>
      </c>
      <c r="S6" s="14">
        <f t="shared" si="5"/>
        <v>0</v>
      </c>
    </row>
    <row r="7" spans="1:19" s="9" customFormat="1" ht="12.75" x14ac:dyDescent="0.2">
      <c r="A7" s="29">
        <f t="shared" si="0"/>
        <v>1</v>
      </c>
      <c r="B7" s="10">
        <v>6</v>
      </c>
      <c r="C7" s="10" t="s">
        <v>38</v>
      </c>
      <c r="D7" s="10"/>
      <c r="E7" s="10"/>
      <c r="F7" s="10"/>
      <c r="G7" s="10"/>
      <c r="H7" s="10">
        <v>15</v>
      </c>
      <c r="I7" s="10">
        <v>10</v>
      </c>
      <c r="J7" s="23">
        <f t="shared" si="1"/>
        <v>150</v>
      </c>
      <c r="K7" s="24">
        <v>100</v>
      </c>
      <c r="L7" s="25">
        <f t="shared" si="2"/>
        <v>50</v>
      </c>
      <c r="M7" s="10"/>
      <c r="N7" s="13" t="s">
        <v>14</v>
      </c>
      <c r="O7" s="32">
        <v>20</v>
      </c>
      <c r="P7" s="32"/>
      <c r="Q7" s="14">
        <f t="shared" si="3"/>
        <v>580</v>
      </c>
      <c r="R7" s="14">
        <f t="shared" si="4"/>
        <v>0</v>
      </c>
      <c r="S7" s="14">
        <f t="shared" si="5"/>
        <v>580</v>
      </c>
    </row>
    <row r="8" spans="1:19" s="9" customFormat="1" ht="12.75" x14ac:dyDescent="0.2">
      <c r="A8" s="29">
        <f t="shared" si="0"/>
        <v>1</v>
      </c>
      <c r="B8" s="10">
        <v>7</v>
      </c>
      <c r="C8" s="10" t="s">
        <v>38</v>
      </c>
      <c r="D8" s="10"/>
      <c r="E8" s="10"/>
      <c r="F8" s="10"/>
      <c r="G8" s="10"/>
      <c r="H8" s="10">
        <v>15</v>
      </c>
      <c r="I8" s="10">
        <v>10</v>
      </c>
      <c r="J8" s="23">
        <f t="shared" si="1"/>
        <v>150</v>
      </c>
      <c r="K8" s="24">
        <v>100</v>
      </c>
      <c r="L8" s="25">
        <f t="shared" si="2"/>
        <v>50</v>
      </c>
      <c r="M8" s="10"/>
      <c r="N8" s="13" t="s">
        <v>15</v>
      </c>
      <c r="O8" s="32">
        <v>25</v>
      </c>
      <c r="P8" s="32">
        <v>30</v>
      </c>
      <c r="Q8" s="14">
        <f t="shared" si="3"/>
        <v>725</v>
      </c>
      <c r="R8" s="14">
        <f t="shared" si="4"/>
        <v>870</v>
      </c>
      <c r="S8" s="14">
        <f t="shared" si="5"/>
        <v>-145</v>
      </c>
    </row>
    <row r="9" spans="1:19" s="9" customFormat="1" ht="12.75" x14ac:dyDescent="0.2">
      <c r="A9" s="29">
        <f t="shared" si="0"/>
        <v>1</v>
      </c>
      <c r="B9" s="10">
        <v>8</v>
      </c>
      <c r="C9" s="10" t="s">
        <v>38</v>
      </c>
      <c r="D9" s="10"/>
      <c r="E9" s="10"/>
      <c r="F9" s="10"/>
      <c r="G9" s="10"/>
      <c r="H9" s="10">
        <v>15</v>
      </c>
      <c r="I9" s="10">
        <v>10</v>
      </c>
      <c r="J9" s="23">
        <f t="shared" si="1"/>
        <v>150</v>
      </c>
      <c r="K9" s="24">
        <v>100</v>
      </c>
      <c r="L9" s="25">
        <f t="shared" si="2"/>
        <v>50</v>
      </c>
      <c r="M9" s="10"/>
      <c r="N9" s="13" t="s">
        <v>21</v>
      </c>
      <c r="O9" s="32">
        <v>25</v>
      </c>
      <c r="P9" s="32">
        <v>30</v>
      </c>
      <c r="Q9" s="14">
        <f t="shared" si="3"/>
        <v>725</v>
      </c>
      <c r="R9" s="14">
        <f t="shared" si="4"/>
        <v>870</v>
      </c>
      <c r="S9" s="14">
        <f t="shared" si="5"/>
        <v>-145</v>
      </c>
    </row>
    <row r="10" spans="1:19" s="9" customFormat="1" ht="12.75" x14ac:dyDescent="0.2">
      <c r="A10" s="29">
        <f t="shared" si="0"/>
        <v>1</v>
      </c>
      <c r="B10" s="10">
        <v>9</v>
      </c>
      <c r="C10" s="10" t="s">
        <v>38</v>
      </c>
      <c r="D10" s="10"/>
      <c r="E10" s="10"/>
      <c r="F10" s="10"/>
      <c r="G10" s="10"/>
      <c r="H10" s="10">
        <v>15</v>
      </c>
      <c r="I10" s="10">
        <v>10</v>
      </c>
      <c r="J10" s="23">
        <f t="shared" si="1"/>
        <v>150</v>
      </c>
      <c r="K10" s="24">
        <v>150</v>
      </c>
      <c r="L10" s="25">
        <f t="shared" si="2"/>
        <v>0</v>
      </c>
      <c r="M10" s="10"/>
      <c r="N10" s="13" t="s">
        <v>16</v>
      </c>
      <c r="O10" s="32"/>
      <c r="P10" s="32"/>
      <c r="Q10" s="14">
        <f t="shared" si="3"/>
        <v>0</v>
      </c>
      <c r="R10" s="14">
        <f t="shared" si="4"/>
        <v>0</v>
      </c>
      <c r="S10" s="14">
        <f t="shared" si="5"/>
        <v>0</v>
      </c>
    </row>
    <row r="11" spans="1:19" s="9" customFormat="1" ht="12.75" x14ac:dyDescent="0.2">
      <c r="A11" s="29">
        <f t="shared" si="0"/>
        <v>1</v>
      </c>
      <c r="B11" s="10">
        <v>10</v>
      </c>
      <c r="C11" s="10" t="s">
        <v>38</v>
      </c>
      <c r="D11" s="10"/>
      <c r="E11" s="10"/>
      <c r="F11" s="10"/>
      <c r="G11" s="10"/>
      <c r="H11" s="10">
        <v>15</v>
      </c>
      <c r="I11" s="10">
        <v>10</v>
      </c>
      <c r="J11" s="23">
        <f t="shared" si="1"/>
        <v>150</v>
      </c>
      <c r="K11" s="24">
        <v>150</v>
      </c>
      <c r="L11" s="25">
        <f t="shared" si="2"/>
        <v>0</v>
      </c>
      <c r="M11" s="10"/>
      <c r="N11" s="13" t="s">
        <v>17</v>
      </c>
      <c r="O11" s="32"/>
      <c r="P11" s="32">
        <v>25</v>
      </c>
      <c r="Q11" s="14">
        <f t="shared" si="3"/>
        <v>0</v>
      </c>
      <c r="R11" s="14">
        <f t="shared" si="4"/>
        <v>725</v>
      </c>
      <c r="S11" s="14">
        <f t="shared" si="5"/>
        <v>-725</v>
      </c>
    </row>
    <row r="12" spans="1:19" s="9" customFormat="1" ht="12.75" x14ac:dyDescent="0.2">
      <c r="A12" s="29">
        <f t="shared" si="0"/>
        <v>1</v>
      </c>
      <c r="B12" s="10">
        <v>11</v>
      </c>
      <c r="C12" s="10" t="s">
        <v>38</v>
      </c>
      <c r="D12" s="10"/>
      <c r="E12" s="10"/>
      <c r="F12" s="10"/>
      <c r="G12" s="10"/>
      <c r="H12" s="10">
        <v>15</v>
      </c>
      <c r="I12" s="10">
        <v>10</v>
      </c>
      <c r="J12" s="23">
        <f t="shared" si="1"/>
        <v>150</v>
      </c>
      <c r="K12" s="24">
        <v>100</v>
      </c>
      <c r="L12" s="25">
        <f t="shared" si="2"/>
        <v>50</v>
      </c>
      <c r="M12" s="10"/>
      <c r="N12" s="13" t="s">
        <v>18</v>
      </c>
      <c r="O12" s="32">
        <v>50</v>
      </c>
      <c r="P12" s="32">
        <v>55</v>
      </c>
      <c r="Q12" s="14">
        <f t="shared" si="3"/>
        <v>1450</v>
      </c>
      <c r="R12" s="14">
        <f t="shared" si="4"/>
        <v>1595</v>
      </c>
      <c r="S12" s="14">
        <f t="shared" si="5"/>
        <v>-145</v>
      </c>
    </row>
    <row r="13" spans="1:19" s="9" customFormat="1" ht="12.75" x14ac:dyDescent="0.2">
      <c r="A13" s="29">
        <f t="shared" si="0"/>
        <v>1</v>
      </c>
      <c r="B13" s="10">
        <v>12</v>
      </c>
      <c r="C13" s="10" t="s">
        <v>38</v>
      </c>
      <c r="D13" s="10"/>
      <c r="E13" s="10"/>
      <c r="F13" s="10"/>
      <c r="G13" s="10"/>
      <c r="H13" s="10">
        <v>15</v>
      </c>
      <c r="I13" s="10">
        <v>10</v>
      </c>
      <c r="J13" s="23">
        <f t="shared" si="1"/>
        <v>150</v>
      </c>
      <c r="K13" s="24">
        <v>100</v>
      </c>
      <c r="L13" s="25">
        <f t="shared" si="2"/>
        <v>50</v>
      </c>
      <c r="M13" s="10"/>
      <c r="N13" s="13" t="s">
        <v>20</v>
      </c>
      <c r="O13" s="32">
        <v>25</v>
      </c>
      <c r="P13" s="32">
        <v>20</v>
      </c>
      <c r="Q13" s="14">
        <f t="shared" si="3"/>
        <v>725</v>
      </c>
      <c r="R13" s="14">
        <f t="shared" si="4"/>
        <v>580</v>
      </c>
      <c r="S13" s="14">
        <f t="shared" si="5"/>
        <v>145</v>
      </c>
    </row>
    <row r="14" spans="1:19" s="9" customFormat="1" ht="12.75" x14ac:dyDescent="0.2">
      <c r="A14" s="29">
        <f t="shared" si="0"/>
        <v>1</v>
      </c>
      <c r="B14" s="10">
        <v>13</v>
      </c>
      <c r="C14" s="10" t="s">
        <v>38</v>
      </c>
      <c r="D14" s="10"/>
      <c r="E14" s="10"/>
      <c r="F14" s="10"/>
      <c r="G14" s="10"/>
      <c r="H14" s="10">
        <v>15</v>
      </c>
      <c r="I14" s="10">
        <v>10</v>
      </c>
      <c r="J14" s="23">
        <f t="shared" si="1"/>
        <v>150</v>
      </c>
      <c r="K14" s="24">
        <v>100</v>
      </c>
      <c r="L14" s="25">
        <f t="shared" si="2"/>
        <v>50</v>
      </c>
      <c r="M14" s="10"/>
      <c r="N14" s="13" t="s">
        <v>22</v>
      </c>
      <c r="O14" s="32">
        <v>35</v>
      </c>
      <c r="P14" s="32">
        <v>15</v>
      </c>
      <c r="Q14" s="14">
        <f t="shared" si="3"/>
        <v>1015</v>
      </c>
      <c r="R14" s="14">
        <f t="shared" si="4"/>
        <v>435</v>
      </c>
      <c r="S14" s="14">
        <f t="shared" si="5"/>
        <v>580</v>
      </c>
    </row>
    <row r="15" spans="1:19" s="9" customFormat="1" ht="12.75" x14ac:dyDescent="0.2">
      <c r="A15" s="29">
        <f t="shared" si="0"/>
        <v>1</v>
      </c>
      <c r="B15" s="10">
        <v>14</v>
      </c>
      <c r="C15" s="10" t="s">
        <v>38</v>
      </c>
      <c r="D15" s="10"/>
      <c r="E15" s="10"/>
      <c r="F15" s="10"/>
      <c r="G15" s="10"/>
      <c r="H15" s="10">
        <v>15</v>
      </c>
      <c r="I15" s="10">
        <v>10</v>
      </c>
      <c r="J15" s="23">
        <f t="shared" si="1"/>
        <v>150</v>
      </c>
      <c r="K15" s="24">
        <v>100</v>
      </c>
      <c r="L15" s="25">
        <f t="shared" si="2"/>
        <v>50</v>
      </c>
      <c r="M15" s="10"/>
      <c r="N15" s="13" t="s">
        <v>23</v>
      </c>
      <c r="O15" s="32">
        <v>30</v>
      </c>
      <c r="P15" s="32">
        <v>15</v>
      </c>
      <c r="Q15" s="14">
        <f t="shared" si="3"/>
        <v>870</v>
      </c>
      <c r="R15" s="14">
        <f t="shared" si="4"/>
        <v>435</v>
      </c>
      <c r="S15" s="14">
        <f t="shared" si="5"/>
        <v>435</v>
      </c>
    </row>
    <row r="16" spans="1:19" s="9" customFormat="1" ht="12.75" x14ac:dyDescent="0.2">
      <c r="A16" s="29">
        <f t="shared" si="0"/>
        <v>1</v>
      </c>
      <c r="B16" s="10">
        <v>15</v>
      </c>
      <c r="C16" s="10" t="s">
        <v>38</v>
      </c>
      <c r="D16" s="10"/>
      <c r="E16" s="10"/>
      <c r="F16" s="10"/>
      <c r="G16" s="10"/>
      <c r="H16" s="10">
        <v>15</v>
      </c>
      <c r="I16" s="10">
        <v>10</v>
      </c>
      <c r="J16" s="23">
        <f t="shared" si="1"/>
        <v>150</v>
      </c>
      <c r="K16" s="24">
        <v>100</v>
      </c>
      <c r="L16" s="25">
        <f t="shared" si="2"/>
        <v>50</v>
      </c>
      <c r="M16" s="10"/>
      <c r="N16" s="13" t="s">
        <v>25</v>
      </c>
      <c r="O16" s="32">
        <v>20</v>
      </c>
      <c r="P16" s="32">
        <v>30</v>
      </c>
      <c r="Q16" s="14">
        <f t="shared" si="3"/>
        <v>580</v>
      </c>
      <c r="R16" s="14">
        <f t="shared" si="4"/>
        <v>870</v>
      </c>
      <c r="S16" s="14">
        <f t="shared" si="5"/>
        <v>-290</v>
      </c>
    </row>
    <row r="17" spans="1:19" s="9" customFormat="1" ht="12.75" x14ac:dyDescent="0.2">
      <c r="A17" s="29">
        <f t="shared" si="0"/>
        <v>1</v>
      </c>
      <c r="B17" s="10">
        <v>16</v>
      </c>
      <c r="C17" s="10" t="s">
        <v>38</v>
      </c>
      <c r="D17" s="10"/>
      <c r="E17" s="10"/>
      <c r="F17" s="10"/>
      <c r="G17" s="10"/>
      <c r="H17" s="10">
        <v>15</v>
      </c>
      <c r="I17" s="10">
        <v>10</v>
      </c>
      <c r="J17" s="23">
        <f t="shared" si="1"/>
        <v>150</v>
      </c>
      <c r="K17" s="24">
        <v>100</v>
      </c>
      <c r="L17" s="25">
        <f t="shared" si="2"/>
        <v>50</v>
      </c>
      <c r="M17" s="10"/>
      <c r="N17" s="13" t="s">
        <v>24</v>
      </c>
      <c r="O17" s="32">
        <v>30</v>
      </c>
      <c r="P17" s="32">
        <v>50</v>
      </c>
      <c r="Q17" s="14">
        <f t="shared" si="3"/>
        <v>870</v>
      </c>
      <c r="R17" s="14">
        <f t="shared" si="4"/>
        <v>1450</v>
      </c>
      <c r="S17" s="14">
        <f t="shared" si="5"/>
        <v>-580</v>
      </c>
    </row>
    <row r="18" spans="1:19" s="9" customFormat="1" ht="12.75" x14ac:dyDescent="0.2">
      <c r="A18" s="29">
        <f t="shared" si="0"/>
        <v>1</v>
      </c>
      <c r="B18" s="10">
        <v>17</v>
      </c>
      <c r="C18" s="10" t="s">
        <v>38</v>
      </c>
      <c r="D18" s="10"/>
      <c r="E18" s="10"/>
      <c r="F18" s="10"/>
      <c r="G18" s="10"/>
      <c r="H18" s="10">
        <v>15</v>
      </c>
      <c r="I18" s="10">
        <v>10</v>
      </c>
      <c r="J18" s="23">
        <f t="shared" si="1"/>
        <v>150</v>
      </c>
      <c r="K18" s="24">
        <v>100</v>
      </c>
      <c r="L18" s="25">
        <f t="shared" si="2"/>
        <v>50</v>
      </c>
      <c r="M18" s="10"/>
      <c r="N18" s="13" t="s">
        <v>26</v>
      </c>
      <c r="O18" s="32">
        <v>35</v>
      </c>
      <c r="P18" s="32">
        <v>30</v>
      </c>
      <c r="Q18" s="14">
        <f t="shared" si="3"/>
        <v>1015</v>
      </c>
      <c r="R18" s="14">
        <f t="shared" si="4"/>
        <v>870</v>
      </c>
      <c r="S18" s="14">
        <f t="shared" si="5"/>
        <v>145</v>
      </c>
    </row>
    <row r="19" spans="1:19" s="9" customFormat="1" ht="12.75" x14ac:dyDescent="0.2">
      <c r="A19" s="29">
        <f t="shared" si="0"/>
        <v>1</v>
      </c>
      <c r="B19" s="10">
        <v>18</v>
      </c>
      <c r="C19" s="10" t="s">
        <v>38</v>
      </c>
      <c r="D19" s="10"/>
      <c r="E19" s="10"/>
      <c r="F19" s="10"/>
      <c r="G19" s="10"/>
      <c r="H19" s="10">
        <v>15</v>
      </c>
      <c r="I19" s="10">
        <v>10</v>
      </c>
      <c r="J19" s="23">
        <f t="shared" si="1"/>
        <v>150</v>
      </c>
      <c r="K19" s="24">
        <v>100</v>
      </c>
      <c r="L19" s="25">
        <f t="shared" si="2"/>
        <v>50</v>
      </c>
      <c r="M19" s="10"/>
      <c r="N19" s="6"/>
      <c r="O19" s="34">
        <f>SUM(O3:O18)</f>
        <v>375</v>
      </c>
      <c r="P19" s="37">
        <f>SUM(P3:P18)</f>
        <v>375</v>
      </c>
      <c r="Q19" s="36">
        <f t="shared" ref="Q19:S19" si="6">SUM(Q3:Q18)</f>
        <v>10875</v>
      </c>
      <c r="R19" s="15">
        <f t="shared" si="6"/>
        <v>10875</v>
      </c>
      <c r="S19" s="15">
        <f t="shared" si="6"/>
        <v>0</v>
      </c>
    </row>
    <row r="20" spans="1:19" s="9" customFormat="1" ht="12.75" x14ac:dyDescent="0.2">
      <c r="A20" s="29">
        <f t="shared" si="0"/>
        <v>1</v>
      </c>
      <c r="B20" s="10">
        <v>19</v>
      </c>
      <c r="C20" s="10" t="s">
        <v>38</v>
      </c>
      <c r="D20" s="10"/>
      <c r="E20" s="10"/>
      <c r="F20" s="10"/>
      <c r="G20" s="10"/>
      <c r="H20" s="10">
        <v>15</v>
      </c>
      <c r="I20" s="10">
        <v>10</v>
      </c>
      <c r="J20" s="23">
        <f t="shared" si="1"/>
        <v>150</v>
      </c>
      <c r="K20" s="24">
        <v>100</v>
      </c>
      <c r="L20" s="25">
        <f t="shared" si="2"/>
        <v>50</v>
      </c>
      <c r="M20" s="10"/>
      <c r="N20" s="6"/>
      <c r="O20" s="17"/>
      <c r="P20" s="17"/>
      <c r="Q20" s="17"/>
      <c r="R20" s="17"/>
      <c r="S20" s="17"/>
    </row>
    <row r="21" spans="1:19" s="9" customFormat="1" ht="12.75" x14ac:dyDescent="0.2">
      <c r="A21" s="29">
        <f t="shared" si="0"/>
        <v>1</v>
      </c>
      <c r="B21" s="10">
        <v>20</v>
      </c>
      <c r="C21" s="10" t="s">
        <v>38</v>
      </c>
      <c r="D21" s="10"/>
      <c r="E21" s="10"/>
      <c r="F21" s="10"/>
      <c r="G21" s="10"/>
      <c r="H21" s="10">
        <v>15</v>
      </c>
      <c r="I21" s="10">
        <v>10</v>
      </c>
      <c r="J21" s="23">
        <f t="shared" si="1"/>
        <v>150</v>
      </c>
      <c r="K21" s="24">
        <v>100</v>
      </c>
      <c r="L21" s="25">
        <f t="shared" si="2"/>
        <v>50</v>
      </c>
      <c r="M21" s="10"/>
      <c r="N21" s="6"/>
      <c r="O21" s="17"/>
      <c r="P21" s="17"/>
      <c r="Q21" s="17"/>
      <c r="R21" s="17"/>
      <c r="S21" s="17"/>
    </row>
    <row r="22" spans="1:19" s="9" customFormat="1" ht="12.75" x14ac:dyDescent="0.2">
      <c r="A22" s="29">
        <f t="shared" si="0"/>
        <v>1</v>
      </c>
      <c r="B22" s="10">
        <v>21</v>
      </c>
      <c r="C22" s="10" t="s">
        <v>38</v>
      </c>
      <c r="D22" s="10"/>
      <c r="E22" s="10"/>
      <c r="F22" s="10"/>
      <c r="G22" s="10"/>
      <c r="H22" s="10">
        <v>15</v>
      </c>
      <c r="I22" s="10">
        <v>10</v>
      </c>
      <c r="J22" s="23">
        <f t="shared" si="1"/>
        <v>150</v>
      </c>
      <c r="K22" s="24">
        <v>100</v>
      </c>
      <c r="L22" s="25">
        <f t="shared" si="2"/>
        <v>50</v>
      </c>
      <c r="M22" s="10"/>
      <c r="N22" s="16"/>
      <c r="O22" s="17"/>
      <c r="P22" s="17"/>
      <c r="Q22" s="17"/>
      <c r="R22" s="17"/>
      <c r="S22" s="17"/>
    </row>
    <row r="23" spans="1:19" s="9" customFormat="1" ht="12.75" x14ac:dyDescent="0.2">
      <c r="A23" s="29">
        <f t="shared" si="0"/>
        <v>1</v>
      </c>
      <c r="B23" s="10">
        <v>22</v>
      </c>
      <c r="C23" s="10" t="s">
        <v>38</v>
      </c>
      <c r="D23" s="10"/>
      <c r="E23" s="10"/>
      <c r="F23" s="10"/>
      <c r="G23" s="10"/>
      <c r="H23" s="10">
        <v>15</v>
      </c>
      <c r="I23" s="10">
        <v>10</v>
      </c>
      <c r="J23" s="23">
        <f t="shared" si="1"/>
        <v>150</v>
      </c>
      <c r="K23" s="24">
        <v>100</v>
      </c>
      <c r="L23" s="25">
        <f t="shared" si="2"/>
        <v>50</v>
      </c>
      <c r="M23" s="10"/>
      <c r="N23" s="16" t="s">
        <v>29</v>
      </c>
      <c r="O23" s="18">
        <f>B37</f>
        <v>29</v>
      </c>
      <c r="P23" s="17"/>
      <c r="Q23" s="17"/>
      <c r="R23" s="17"/>
      <c r="S23" s="17"/>
    </row>
    <row r="24" spans="1:19" s="9" customFormat="1" ht="12.75" x14ac:dyDescent="0.2">
      <c r="A24" s="29">
        <f t="shared" si="0"/>
        <v>1</v>
      </c>
      <c r="B24" s="10">
        <v>23</v>
      </c>
      <c r="C24" s="10" t="s">
        <v>38</v>
      </c>
      <c r="D24" s="10"/>
      <c r="E24" s="10"/>
      <c r="F24" s="10"/>
      <c r="G24" s="10"/>
      <c r="H24" s="10">
        <v>15</v>
      </c>
      <c r="I24" s="10">
        <v>10</v>
      </c>
      <c r="J24" s="23">
        <f t="shared" si="1"/>
        <v>150</v>
      </c>
      <c r="K24" s="24">
        <v>100</v>
      </c>
      <c r="L24" s="25">
        <f t="shared" si="2"/>
        <v>50</v>
      </c>
      <c r="M24" s="10"/>
      <c r="N24" s="16" t="s">
        <v>31</v>
      </c>
      <c r="O24" s="34">
        <f>O19</f>
        <v>375</v>
      </c>
      <c r="P24" s="17"/>
      <c r="Q24" s="17"/>
      <c r="R24" s="17"/>
      <c r="S24" s="17"/>
    </row>
    <row r="25" spans="1:19" s="9" customFormat="1" ht="12.75" x14ac:dyDescent="0.2">
      <c r="A25" s="29">
        <f t="shared" si="0"/>
        <v>1</v>
      </c>
      <c r="B25" s="10">
        <v>24</v>
      </c>
      <c r="C25" s="10" t="s">
        <v>38</v>
      </c>
      <c r="D25" s="10"/>
      <c r="E25" s="10"/>
      <c r="F25" s="10"/>
      <c r="G25" s="10"/>
      <c r="H25" s="10">
        <v>15</v>
      </c>
      <c r="I25" s="10">
        <v>10</v>
      </c>
      <c r="J25" s="23">
        <f t="shared" si="1"/>
        <v>150</v>
      </c>
      <c r="K25" s="24">
        <v>100</v>
      </c>
      <c r="L25" s="25">
        <f t="shared" si="2"/>
        <v>50</v>
      </c>
      <c r="M25" s="10"/>
      <c r="N25" s="16" t="s">
        <v>34</v>
      </c>
      <c r="O25" s="35">
        <f>O23*O24</f>
        <v>10875</v>
      </c>
      <c r="P25" s="17"/>
      <c r="Q25" s="17"/>
      <c r="R25" s="17"/>
      <c r="S25" s="17"/>
    </row>
    <row r="26" spans="1:19" s="9" customFormat="1" ht="12.75" x14ac:dyDescent="0.2">
      <c r="A26" s="29">
        <f t="shared" si="0"/>
        <v>1</v>
      </c>
      <c r="B26" s="10">
        <v>25</v>
      </c>
      <c r="C26" s="10" t="s">
        <v>38</v>
      </c>
      <c r="D26" s="10"/>
      <c r="E26" s="10"/>
      <c r="F26" s="10"/>
      <c r="G26" s="10"/>
      <c r="H26" s="10">
        <v>15</v>
      </c>
      <c r="I26" s="10">
        <v>10</v>
      </c>
      <c r="J26" s="23">
        <f t="shared" si="1"/>
        <v>150</v>
      </c>
      <c r="K26" s="24">
        <v>100</v>
      </c>
      <c r="L26" s="25">
        <f t="shared" si="2"/>
        <v>50</v>
      </c>
      <c r="M26" s="10"/>
      <c r="N26" s="16" t="s">
        <v>39</v>
      </c>
      <c r="O26" s="37">
        <f>P19</f>
        <v>375</v>
      </c>
      <c r="P26" s="17"/>
      <c r="Q26" s="17"/>
      <c r="R26" s="17"/>
      <c r="S26" s="17"/>
    </row>
    <row r="27" spans="1:19" s="9" customFormat="1" ht="12.75" x14ac:dyDescent="0.2">
      <c r="A27" s="29">
        <f t="shared" si="0"/>
        <v>1</v>
      </c>
      <c r="B27" s="10">
        <v>26</v>
      </c>
      <c r="C27" s="10" t="s">
        <v>38</v>
      </c>
      <c r="D27" s="10"/>
      <c r="E27" s="10"/>
      <c r="F27" s="10"/>
      <c r="G27" s="10"/>
      <c r="H27" s="10">
        <v>15</v>
      </c>
      <c r="I27" s="10">
        <v>10</v>
      </c>
      <c r="J27" s="23">
        <f t="shared" si="1"/>
        <v>150</v>
      </c>
      <c r="K27" s="24">
        <v>100</v>
      </c>
      <c r="L27" s="25">
        <f t="shared" si="2"/>
        <v>50</v>
      </c>
      <c r="M27" s="10"/>
      <c r="N27" s="10"/>
    </row>
    <row r="28" spans="1:19" s="9" customFormat="1" ht="12.75" x14ac:dyDescent="0.2">
      <c r="A28" s="29">
        <f t="shared" si="0"/>
        <v>1</v>
      </c>
      <c r="B28" s="10">
        <v>27</v>
      </c>
      <c r="C28" s="10" t="s">
        <v>38</v>
      </c>
      <c r="D28" s="10"/>
      <c r="E28" s="10"/>
      <c r="F28" s="10"/>
      <c r="G28" s="10"/>
      <c r="H28" s="10">
        <v>15</v>
      </c>
      <c r="I28" s="10">
        <v>10</v>
      </c>
      <c r="J28" s="23">
        <f t="shared" si="1"/>
        <v>150</v>
      </c>
      <c r="K28" s="24">
        <v>100</v>
      </c>
      <c r="L28" s="25">
        <f t="shared" si="2"/>
        <v>50</v>
      </c>
      <c r="M28" s="10"/>
      <c r="N28" s="10" t="s">
        <v>36</v>
      </c>
      <c r="O28" s="38">
        <f>O19/$O$23</f>
        <v>12.931034482758621</v>
      </c>
      <c r="P28" s="19"/>
    </row>
    <row r="29" spans="1:19" s="9" customFormat="1" ht="12.75" x14ac:dyDescent="0.2">
      <c r="A29" s="29">
        <f t="shared" si="0"/>
        <v>1</v>
      </c>
      <c r="B29" s="10">
        <v>28</v>
      </c>
      <c r="C29" s="10" t="s">
        <v>38</v>
      </c>
      <c r="D29" s="10"/>
      <c r="E29" s="10"/>
      <c r="F29" s="10"/>
      <c r="G29" s="10"/>
      <c r="H29" s="10">
        <v>15</v>
      </c>
      <c r="I29" s="10">
        <v>10</v>
      </c>
      <c r="J29" s="23">
        <f t="shared" si="1"/>
        <v>150</v>
      </c>
      <c r="K29" s="24">
        <v>100</v>
      </c>
      <c r="L29" s="25">
        <f t="shared" si="2"/>
        <v>50</v>
      </c>
      <c r="M29" s="10"/>
      <c r="N29" s="10" t="s">
        <v>37</v>
      </c>
      <c r="O29" s="38">
        <f>P19/$O$23</f>
        <v>12.931034482758621</v>
      </c>
      <c r="P29" s="19"/>
    </row>
    <row r="30" spans="1:19" s="9" customFormat="1" ht="12.75" x14ac:dyDescent="0.2">
      <c r="A30" s="29">
        <f t="shared" si="0"/>
        <v>1</v>
      </c>
      <c r="B30" s="10">
        <v>29</v>
      </c>
      <c r="C30" s="10" t="s">
        <v>38</v>
      </c>
      <c r="D30" s="10"/>
      <c r="E30" s="10"/>
      <c r="F30" s="10"/>
      <c r="G30" s="10"/>
      <c r="H30" s="10">
        <v>15</v>
      </c>
      <c r="I30" s="10">
        <v>10</v>
      </c>
      <c r="J30" s="23">
        <f t="shared" si="1"/>
        <v>150</v>
      </c>
      <c r="K30" s="24">
        <v>100</v>
      </c>
      <c r="L30" s="25">
        <f t="shared" si="2"/>
        <v>50</v>
      </c>
      <c r="M30" s="10"/>
    </row>
    <row r="31" spans="1:19" s="9" customFormat="1" ht="12.75" x14ac:dyDescent="0.2">
      <c r="A31" s="29">
        <f t="shared" si="0"/>
        <v>0</v>
      </c>
      <c r="B31" s="10">
        <v>30</v>
      </c>
      <c r="C31" s="10"/>
      <c r="D31" s="10"/>
      <c r="E31" s="10"/>
      <c r="F31" s="10"/>
      <c r="G31" s="10"/>
      <c r="H31" s="10"/>
      <c r="I31" s="10"/>
      <c r="J31" s="23">
        <f t="shared" si="1"/>
        <v>0</v>
      </c>
      <c r="K31" s="24"/>
      <c r="L31" s="25">
        <f t="shared" si="2"/>
        <v>0</v>
      </c>
      <c r="M31" s="10"/>
    </row>
    <row r="32" spans="1:19" s="9" customFormat="1" ht="12.75" x14ac:dyDescent="0.2">
      <c r="A32" s="29">
        <f t="shared" si="0"/>
        <v>0</v>
      </c>
      <c r="B32" s="10">
        <v>31</v>
      </c>
      <c r="C32" s="10"/>
      <c r="D32" s="10"/>
      <c r="E32" s="10"/>
      <c r="F32" s="10"/>
      <c r="G32" s="10"/>
      <c r="H32" s="10"/>
      <c r="I32" s="10"/>
      <c r="J32" s="23">
        <f t="shared" si="1"/>
        <v>0</v>
      </c>
      <c r="K32" s="24"/>
      <c r="L32" s="25">
        <f t="shared" si="2"/>
        <v>0</v>
      </c>
      <c r="M32" s="10"/>
    </row>
    <row r="33" spans="1:19" s="9" customFormat="1" ht="12.75" x14ac:dyDescent="0.2">
      <c r="A33" s="29">
        <f t="shared" ref="A33:A36" si="7">IF(C33&gt;0,1,0)</f>
        <v>0</v>
      </c>
      <c r="B33" s="10">
        <v>32</v>
      </c>
      <c r="C33" s="10"/>
      <c r="D33" s="10"/>
      <c r="E33" s="10"/>
      <c r="F33" s="10"/>
      <c r="G33" s="10"/>
      <c r="H33" s="10"/>
      <c r="I33" s="10"/>
      <c r="J33" s="23">
        <f t="shared" ref="J33:J36" si="8">H33*I33</f>
        <v>0</v>
      </c>
      <c r="K33" s="24"/>
      <c r="L33" s="25">
        <f t="shared" ref="L33:L36" si="9">J33-K33</f>
        <v>0</v>
      </c>
      <c r="M33" s="10"/>
    </row>
    <row r="34" spans="1:19" s="9" customFormat="1" ht="12.75" x14ac:dyDescent="0.2">
      <c r="A34" s="29">
        <f t="shared" si="7"/>
        <v>0</v>
      </c>
      <c r="B34" s="10">
        <v>33</v>
      </c>
      <c r="C34" s="10"/>
      <c r="D34" s="10"/>
      <c r="E34" s="10"/>
      <c r="F34" s="10"/>
      <c r="G34" s="10"/>
      <c r="H34" s="10"/>
      <c r="I34" s="10"/>
      <c r="J34" s="23">
        <f t="shared" si="8"/>
        <v>0</v>
      </c>
      <c r="K34" s="24"/>
      <c r="L34" s="25">
        <f t="shared" si="9"/>
        <v>0</v>
      </c>
      <c r="M34" s="10"/>
    </row>
    <row r="35" spans="1:19" s="9" customFormat="1" ht="12.75" x14ac:dyDescent="0.2">
      <c r="A35" s="29">
        <f t="shared" si="7"/>
        <v>0</v>
      </c>
      <c r="B35" s="10">
        <v>34</v>
      </c>
      <c r="C35" s="10"/>
      <c r="D35" s="10"/>
      <c r="E35" s="10"/>
      <c r="F35" s="10"/>
      <c r="G35" s="10"/>
      <c r="H35" s="10"/>
      <c r="I35" s="10"/>
      <c r="J35" s="23">
        <f t="shared" si="8"/>
        <v>0</v>
      </c>
      <c r="K35" s="24"/>
      <c r="L35" s="25">
        <f t="shared" si="9"/>
        <v>0</v>
      </c>
      <c r="M35" s="10"/>
    </row>
    <row r="36" spans="1:19" s="9" customFormat="1" ht="12.75" x14ac:dyDescent="0.2">
      <c r="A36" s="29">
        <f t="shared" si="7"/>
        <v>0</v>
      </c>
      <c r="B36" s="10">
        <v>35</v>
      </c>
      <c r="C36" s="10"/>
      <c r="D36" s="10"/>
      <c r="E36" s="10"/>
      <c r="F36" s="10"/>
      <c r="G36" s="10"/>
      <c r="H36" s="10"/>
      <c r="I36" s="10"/>
      <c r="J36" s="23">
        <f t="shared" si="8"/>
        <v>0</v>
      </c>
      <c r="K36" s="24"/>
      <c r="L36" s="25">
        <f t="shared" si="9"/>
        <v>0</v>
      </c>
      <c r="M36" s="10"/>
    </row>
    <row r="37" spans="1:19" s="5" customFormat="1" ht="15.75" x14ac:dyDescent="0.25">
      <c r="B37" s="11">
        <f>SUM(A2:A32)</f>
        <v>29</v>
      </c>
      <c r="C37" s="3" t="s">
        <v>9</v>
      </c>
      <c r="D37" s="3"/>
      <c r="E37" s="3"/>
      <c r="F37" s="3"/>
      <c r="G37" s="3"/>
      <c r="H37" s="3"/>
      <c r="I37" s="3"/>
      <c r="J37" s="20">
        <f>SUM(J2:J32)</f>
        <v>4275</v>
      </c>
      <c r="K37" s="26">
        <f t="shared" ref="K37:L37" si="10">SUM(K2:K32)</f>
        <v>3025</v>
      </c>
      <c r="L37" s="22">
        <f t="shared" si="10"/>
        <v>1250</v>
      </c>
      <c r="M37" s="3"/>
      <c r="N37" s="9"/>
      <c r="O37" s="9"/>
      <c r="P37" s="9"/>
      <c r="Q37" s="9"/>
      <c r="R37" s="9"/>
      <c r="S37" s="9"/>
    </row>
    <row r="38" spans="1:19" x14ac:dyDescent="0.2">
      <c r="N38" s="9"/>
      <c r="O38" s="9"/>
      <c r="P38" s="9"/>
      <c r="Q38" s="9"/>
      <c r="R38" s="9"/>
      <c r="S38" s="9"/>
    </row>
    <row r="39" spans="1:19" ht="15.75" x14ac:dyDescent="0.25">
      <c r="N39" s="5"/>
      <c r="O39" s="5"/>
      <c r="P39" s="5"/>
      <c r="Q39" s="5"/>
      <c r="R39" s="5"/>
      <c r="S39" s="5"/>
    </row>
    <row r="40" spans="1:19" ht="15.75" x14ac:dyDescent="0.25">
      <c r="B40" s="41" t="s">
        <v>40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9" ht="15.75" x14ac:dyDescent="0.25">
      <c r="B41" s="2">
        <v>1</v>
      </c>
      <c r="C41" s="40" t="s">
        <v>41</v>
      </c>
      <c r="D41" s="40"/>
      <c r="E41" s="40"/>
      <c r="F41" s="40"/>
      <c r="G41" s="40"/>
      <c r="H41" s="40"/>
      <c r="I41" s="40"/>
      <c r="J41" s="40"/>
      <c r="K41" s="40"/>
      <c r="L41" s="40"/>
    </row>
    <row r="42" spans="1:19" x14ac:dyDescent="0.2">
      <c r="B42" s="2">
        <v>2</v>
      </c>
      <c r="C42" s="40" t="s">
        <v>42</v>
      </c>
      <c r="D42" s="40"/>
      <c r="E42" s="40"/>
      <c r="F42" s="40"/>
      <c r="G42" s="40"/>
      <c r="H42" s="40"/>
      <c r="I42" s="40"/>
      <c r="J42" s="40"/>
      <c r="K42" s="40"/>
      <c r="L42" s="40"/>
    </row>
    <row r="43" spans="1:19" x14ac:dyDescent="0.2">
      <c r="B43" s="2">
        <v>3</v>
      </c>
      <c r="C43" s="39" t="s">
        <v>50</v>
      </c>
      <c r="D43" s="39"/>
      <c r="E43" s="39"/>
      <c r="F43" s="39"/>
      <c r="G43" s="39"/>
      <c r="H43" s="39"/>
      <c r="I43" s="39"/>
      <c r="J43" s="39"/>
      <c r="K43" s="39"/>
      <c r="L43" s="39"/>
    </row>
    <row r="44" spans="1:19" x14ac:dyDescent="0.2">
      <c r="B44" s="2">
        <v>4</v>
      </c>
      <c r="C44" s="39" t="s">
        <v>43</v>
      </c>
      <c r="D44" s="39"/>
      <c r="E44" s="39"/>
      <c r="F44" s="39"/>
      <c r="G44" s="39"/>
      <c r="H44" s="39"/>
      <c r="I44" s="39"/>
      <c r="J44" s="39"/>
      <c r="K44" s="39"/>
      <c r="L44" s="39"/>
    </row>
    <row r="45" spans="1:19" x14ac:dyDescent="0.2">
      <c r="B45" s="2">
        <v>5</v>
      </c>
      <c r="C45" s="39" t="s">
        <v>44</v>
      </c>
      <c r="D45" s="39"/>
      <c r="E45" s="39"/>
      <c r="F45" s="39"/>
      <c r="G45" s="39"/>
      <c r="H45" s="39"/>
      <c r="I45" s="39"/>
      <c r="J45" s="39"/>
      <c r="K45" s="39"/>
      <c r="L45" s="39"/>
    </row>
    <row r="46" spans="1:19" x14ac:dyDescent="0.2">
      <c r="B46" s="2">
        <v>6</v>
      </c>
      <c r="C46" s="39" t="s">
        <v>46</v>
      </c>
      <c r="D46" s="39"/>
      <c r="E46" s="39"/>
      <c r="F46" s="39"/>
      <c r="G46" s="39"/>
      <c r="H46" s="39"/>
      <c r="I46" s="39"/>
      <c r="J46" s="39"/>
      <c r="K46" s="39"/>
      <c r="L46" s="39"/>
    </row>
    <row r="47" spans="1:19" x14ac:dyDescent="0.2">
      <c r="C47" s="39" t="s">
        <v>49</v>
      </c>
      <c r="D47" s="39"/>
      <c r="E47" s="39"/>
      <c r="F47" s="39"/>
      <c r="G47" s="39"/>
      <c r="H47" s="39"/>
      <c r="I47" s="39"/>
      <c r="J47" s="39"/>
      <c r="K47" s="39"/>
      <c r="L47" s="39"/>
    </row>
    <row r="49" spans="2:12" ht="15.75" x14ac:dyDescent="0.25">
      <c r="B49" s="3"/>
      <c r="C49" s="3" t="s">
        <v>47</v>
      </c>
      <c r="D49" s="3"/>
      <c r="E49" s="3"/>
      <c r="F49" s="3"/>
      <c r="G49" s="3"/>
      <c r="H49" s="3"/>
      <c r="I49" s="3"/>
      <c r="J49" s="8"/>
      <c r="K49" s="42"/>
      <c r="L49" s="43"/>
    </row>
  </sheetData>
  <sheetProtection selectLockedCells="1"/>
  <protectedRanges>
    <protectedRange algorithmName="SHA-512" hashValue="LpS1c2W9cxemibwHHHKJoIOnoAeo9pPlls+NfvOKZO7v1pFCeIEVKcK5V+5rHzh7wEDjIot6aIRr4d6brI9uOA==" saltValue="Y6GSsuRwsxvF3gKpIP9k6Q==" spinCount="100000" sqref="B48:I1048576 B1:I47" name="טווח1"/>
  </protectedRanges>
  <mergeCells count="11">
    <mergeCell ref="C42:L42"/>
    <mergeCell ref="C43:L43"/>
    <mergeCell ref="C44:L44"/>
    <mergeCell ref="C45:L45"/>
    <mergeCell ref="C46:L46"/>
    <mergeCell ref="C47:L47"/>
    <mergeCell ref="O1:O2"/>
    <mergeCell ref="P1:P2"/>
    <mergeCell ref="Q1:Q2"/>
    <mergeCell ref="C41:L41"/>
    <mergeCell ref="B40:L40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תשלומי כיתה</vt:lpstr>
      <vt:lpstr>תשלומי גן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2023-05-16T04:26:24Z</cp:lastPrinted>
  <dcterms:created xsi:type="dcterms:W3CDTF">2023-05-16T04:21:24Z</dcterms:created>
  <dcterms:modified xsi:type="dcterms:W3CDTF">2023-05-20T01:41:37Z</dcterms:modified>
</cp:coreProperties>
</file>